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18795" windowHeight="12525" activeTab="1"/>
  </bookViews>
  <sheets>
    <sheet name="GENERADORES" sheetId="1" r:id="rId1"/>
    <sheet name="CATALOGO SIN PRECIO" sheetId="3" r:id="rId2"/>
    <sheet name="Hoja1" sheetId="4" r:id="rId3"/>
  </sheets>
  <definedNames>
    <definedName name="_xlnm.Print_Titles" localSheetId="0">GENERADORES!$1:$6</definedName>
  </definedNames>
  <calcPr calcId="125725"/>
</workbook>
</file>

<file path=xl/calcChain.xml><?xml version="1.0" encoding="utf-8"?>
<calcChain xmlns="http://schemas.openxmlformats.org/spreadsheetml/2006/main">
  <c r="L158" i="1"/>
  <c r="K157"/>
  <c r="L157" s="1"/>
  <c r="K158"/>
  <c r="K156"/>
  <c r="L156" s="1"/>
  <c r="L229"/>
  <c r="K229"/>
  <c r="K227"/>
  <c r="L227" s="1"/>
  <c r="L220"/>
  <c r="L221"/>
  <c r="L224"/>
  <c r="L225"/>
  <c r="K219"/>
  <c r="L219" s="1"/>
  <c r="K220"/>
  <c r="K221"/>
  <c r="K222"/>
  <c r="L222" s="1"/>
  <c r="K223"/>
  <c r="L223" s="1"/>
  <c r="K224"/>
  <c r="K225"/>
  <c r="K205"/>
  <c r="L205" s="1"/>
  <c r="K206"/>
  <c r="L206" s="1"/>
  <c r="K207"/>
  <c r="L207" s="1"/>
  <c r="K208"/>
  <c r="L208" s="1"/>
  <c r="K209"/>
  <c r="L209" s="1"/>
  <c r="K210"/>
  <c r="L210" s="1"/>
  <c r="K211"/>
  <c r="L211" s="1"/>
  <c r="K212"/>
  <c r="L212" s="1"/>
  <c r="K213"/>
  <c r="L213" s="1"/>
  <c r="K214"/>
  <c r="L214" s="1"/>
  <c r="K215"/>
  <c r="L215" s="1"/>
  <c r="K216"/>
  <c r="L216" s="1"/>
  <c r="K217"/>
  <c r="L217" s="1"/>
  <c r="K218"/>
  <c r="L218" s="1"/>
  <c r="K204"/>
  <c r="L204" s="1"/>
  <c r="L192"/>
  <c r="K192"/>
  <c r="K66"/>
  <c r="L202"/>
  <c r="L201"/>
  <c r="K202"/>
  <c r="K201"/>
  <c r="K199"/>
  <c r="L199" s="1"/>
  <c r="K197"/>
  <c r="K196"/>
  <c r="L196" s="1"/>
  <c r="L195"/>
  <c r="K194"/>
  <c r="L194" s="1"/>
  <c r="L197"/>
  <c r="L198"/>
  <c r="K193"/>
  <c r="L193" s="1"/>
  <c r="L189"/>
  <c r="K189"/>
  <c r="K187"/>
  <c r="L187" s="1"/>
  <c r="L185"/>
  <c r="K185"/>
  <c r="K183"/>
  <c r="L183" s="1"/>
  <c r="L181"/>
  <c r="K181"/>
  <c r="K180"/>
  <c r="L180" s="1"/>
  <c r="K178"/>
  <c r="L178" s="1"/>
  <c r="L161"/>
  <c r="L162"/>
  <c r="L165"/>
  <c r="L166"/>
  <c r="L169"/>
  <c r="L170"/>
  <c r="L173"/>
  <c r="L174"/>
  <c r="L177"/>
  <c r="L159"/>
  <c r="K160"/>
  <c r="L160" s="1"/>
  <c r="K161"/>
  <c r="K162"/>
  <c r="K163"/>
  <c r="L163" s="1"/>
  <c r="K164"/>
  <c r="L164" s="1"/>
  <c r="K165"/>
  <c r="K166"/>
  <c r="K167"/>
  <c r="L167" s="1"/>
  <c r="K168"/>
  <c r="L168" s="1"/>
  <c r="K169"/>
  <c r="K170"/>
  <c r="K171"/>
  <c r="L171" s="1"/>
  <c r="K172"/>
  <c r="L172" s="1"/>
  <c r="K173"/>
  <c r="K174"/>
  <c r="K175"/>
  <c r="L175" s="1"/>
  <c r="K176"/>
  <c r="L176" s="1"/>
  <c r="K177"/>
  <c r="K159"/>
  <c r="L154"/>
  <c r="K154"/>
  <c r="K153"/>
  <c r="L153" s="1"/>
  <c r="K152"/>
  <c r="L152" s="1"/>
  <c r="K151"/>
  <c r="L151" s="1"/>
  <c r="K150"/>
  <c r="K149"/>
  <c r="L149" s="1"/>
  <c r="K148"/>
  <c r="L148" s="1"/>
  <c r="K147"/>
  <c r="L147" s="1"/>
  <c r="K146"/>
  <c r="L146" s="1"/>
  <c r="K145"/>
  <c r="L145" s="1"/>
  <c r="K144"/>
  <c r="L144" s="1"/>
  <c r="L150"/>
  <c r="L143"/>
  <c r="K143"/>
  <c r="K141"/>
  <c r="K136" l="1"/>
  <c r="L136" s="1"/>
  <c r="K135"/>
  <c r="L135" s="1"/>
  <c r="L137"/>
  <c r="L138"/>
  <c r="L139"/>
  <c r="L140"/>
  <c r="L141"/>
  <c r="K134"/>
  <c r="L134" s="1"/>
  <c r="K129"/>
  <c r="L129" s="1"/>
  <c r="K130"/>
  <c r="L130" s="1"/>
  <c r="K131"/>
  <c r="L131" s="1"/>
  <c r="J128"/>
  <c r="K128" s="1"/>
  <c r="L128" s="1"/>
  <c r="L126"/>
  <c r="K126"/>
  <c r="K125"/>
  <c r="L125" s="1"/>
  <c r="J123"/>
  <c r="K123" s="1"/>
  <c r="L123" s="1"/>
  <c r="L121"/>
  <c r="K121"/>
  <c r="L109"/>
  <c r="L110"/>
  <c r="L113"/>
  <c r="L114"/>
  <c r="L117"/>
  <c r="L118"/>
  <c r="K107"/>
  <c r="L107" s="1"/>
  <c r="K108"/>
  <c r="L108" s="1"/>
  <c r="K109"/>
  <c r="K110"/>
  <c r="K111"/>
  <c r="L111" s="1"/>
  <c r="K112"/>
  <c r="L112" s="1"/>
  <c r="K113"/>
  <c r="K114"/>
  <c r="K115"/>
  <c r="L115" s="1"/>
  <c r="K116"/>
  <c r="L116" s="1"/>
  <c r="K117"/>
  <c r="K118"/>
  <c r="K119"/>
  <c r="L119" s="1"/>
  <c r="L106"/>
  <c r="K106"/>
  <c r="K104"/>
  <c r="L104" s="1"/>
  <c r="K103"/>
  <c r="L103" s="1"/>
  <c r="K101"/>
  <c r="L97"/>
  <c r="K98"/>
  <c r="L98" s="1"/>
  <c r="L100"/>
  <c r="L101"/>
  <c r="K96"/>
  <c r="L96" s="1"/>
  <c r="K95"/>
  <c r="L95" s="1"/>
  <c r="L99"/>
  <c r="K94"/>
  <c r="L94" s="1"/>
  <c r="K91"/>
  <c r="L91" s="1"/>
  <c r="K87"/>
  <c r="L87" s="1"/>
  <c r="K88"/>
  <c r="L88" s="1"/>
  <c r="K86"/>
  <c r="L86" s="1"/>
  <c r="K83"/>
  <c r="L83" s="1"/>
  <c r="K80"/>
  <c r="L80" s="1"/>
  <c r="J78"/>
  <c r="K78" s="1"/>
  <c r="L78" s="1"/>
  <c r="K79"/>
  <c r="L79" s="1"/>
  <c r="J77"/>
  <c r="K77" s="1"/>
  <c r="L77" s="1"/>
  <c r="K76"/>
  <c r="L76" s="1"/>
  <c r="K75"/>
  <c r="K73"/>
  <c r="L73" s="1"/>
  <c r="K69"/>
  <c r="K68"/>
  <c r="K67"/>
  <c r="K62"/>
  <c r="K63"/>
  <c r="K64"/>
  <c r="K61"/>
  <c r="K58"/>
  <c r="L58" s="1"/>
  <c r="K54"/>
  <c r="L54" s="1"/>
  <c r="L55"/>
  <c r="K53"/>
  <c r="L53" s="1"/>
  <c r="L56"/>
  <c r="L57"/>
  <c r="L59"/>
  <c r="L66"/>
  <c r="L72"/>
  <c r="L74"/>
  <c r="L75"/>
  <c r="K52"/>
  <c r="L52" s="1"/>
  <c r="K51"/>
  <c r="L51" s="1"/>
  <c r="L46"/>
  <c r="L47"/>
  <c r="L48"/>
  <c r="L45"/>
  <c r="L40"/>
  <c r="L41"/>
  <c r="L42"/>
  <c r="L39"/>
  <c r="L36"/>
  <c r="L34"/>
  <c r="L32"/>
  <c r="L33"/>
  <c r="L31"/>
  <c r="L26"/>
  <c r="L27"/>
  <c r="L28"/>
  <c r="L29"/>
  <c r="L21"/>
  <c r="K22"/>
  <c r="L22" s="1"/>
  <c r="K23"/>
  <c r="L23" s="1"/>
  <c r="K24"/>
  <c r="L24" s="1"/>
  <c r="K25"/>
  <c r="L25" s="1"/>
  <c r="K26"/>
  <c r="K21"/>
  <c r="L19"/>
  <c r="L17"/>
  <c r="K16"/>
  <c r="L16" s="1"/>
  <c r="K15"/>
  <c r="L15" s="1"/>
  <c r="L13"/>
  <c r="L12"/>
  <c r="K11"/>
  <c r="L11" s="1"/>
  <c r="K10"/>
  <c r="L10" s="1"/>
  <c r="K65" l="1"/>
  <c r="L65" s="1"/>
  <c r="K70"/>
  <c r="L70" s="1"/>
</calcChain>
</file>

<file path=xl/sharedStrings.xml><?xml version="1.0" encoding="utf-8"?>
<sst xmlns="http://schemas.openxmlformats.org/spreadsheetml/2006/main" count="1214" uniqueCount="525">
  <si>
    <t>VOLUMENES GENERADORES DE OBRA</t>
  </si>
  <si>
    <t>OBRA:</t>
  </si>
  <si>
    <t>LOCALIDAD:</t>
  </si>
  <si>
    <t>No.</t>
  </si>
  <si>
    <t>Descripción del concepto:</t>
  </si>
  <si>
    <t>Eje</t>
  </si>
  <si>
    <t>Tramo</t>
  </si>
  <si>
    <t>Tipo</t>
  </si>
  <si>
    <t>Unidad</t>
  </si>
  <si>
    <t>Ubicación:</t>
  </si>
  <si>
    <t>Largo</t>
  </si>
  <si>
    <t>Ancho</t>
  </si>
  <si>
    <t>Alto</t>
  </si>
  <si>
    <t>Pzas</t>
  </si>
  <si>
    <t>Parcial</t>
  </si>
  <si>
    <t>Total</t>
  </si>
  <si>
    <t>Observaciones</t>
  </si>
  <si>
    <t>Cantidades</t>
  </si>
  <si>
    <t>1A-1</t>
  </si>
  <si>
    <t>1A-2</t>
  </si>
  <si>
    <t>1A-3</t>
  </si>
  <si>
    <t>1A-5</t>
  </si>
  <si>
    <t>1A-6</t>
  </si>
  <si>
    <t>1A-7</t>
  </si>
  <si>
    <t>1A-8</t>
  </si>
  <si>
    <t>1B-1</t>
  </si>
  <si>
    <t>1D</t>
  </si>
  <si>
    <t>2A</t>
  </si>
  <si>
    <t>2B</t>
  </si>
  <si>
    <t>2B-6</t>
  </si>
  <si>
    <t>2C</t>
  </si>
  <si>
    <t>ML</t>
  </si>
  <si>
    <t>M3</t>
  </si>
  <si>
    <t>M3-KM</t>
  </si>
  <si>
    <t>M2</t>
  </si>
  <si>
    <t>PZA</t>
  </si>
  <si>
    <t>1A</t>
  </si>
  <si>
    <t xml:space="preserve">   TERRACERIAS</t>
  </si>
  <si>
    <t>1B</t>
  </si>
  <si>
    <t xml:space="preserve">   SUMINISTRO E INSTALACIÓN</t>
  </si>
  <si>
    <t>1C</t>
  </si>
  <si>
    <t>LOTE</t>
  </si>
  <si>
    <t xml:space="preserve">   SUMINISTRO E INSTALACIÓN DE TUBERÍA</t>
  </si>
  <si>
    <t>1C-2</t>
  </si>
  <si>
    <t>1C-3</t>
  </si>
  <si>
    <t>1C-4</t>
  </si>
  <si>
    <t>1C-5</t>
  </si>
  <si>
    <t>1C-6</t>
  </si>
  <si>
    <t>1C-7</t>
  </si>
  <si>
    <t>1C-8</t>
  </si>
  <si>
    <t>1C-9</t>
  </si>
  <si>
    <t>1C-10</t>
  </si>
  <si>
    <t>1C-11</t>
  </si>
  <si>
    <t>1C-12</t>
  </si>
  <si>
    <t>1E</t>
  </si>
  <si>
    <t>1F</t>
  </si>
  <si>
    <t>1F-4</t>
  </si>
  <si>
    <t>1G</t>
  </si>
  <si>
    <t>1G-1</t>
  </si>
  <si>
    <t xml:space="preserve">   SUMINISTRO E INSTALACIÓN DE PIEZAS ESPECIALES</t>
  </si>
  <si>
    <t>2D</t>
  </si>
  <si>
    <t>CONSTRUCCION DE SISTEMA MULTIPLE DE AGUA POTABLE</t>
  </si>
  <si>
    <t>TUBERÍA DE CONDUCCIÓN DE 8" DE DIÁMETRO</t>
  </si>
  <si>
    <t>1B-4</t>
  </si>
  <si>
    <t>1B-5</t>
  </si>
  <si>
    <t>1B-6</t>
  </si>
  <si>
    <t>1B-7</t>
  </si>
  <si>
    <t>1B-8</t>
  </si>
  <si>
    <t>1B-9</t>
  </si>
  <si>
    <t>1B-10</t>
  </si>
  <si>
    <t>1C-13</t>
  </si>
  <si>
    <t>1C-14</t>
  </si>
  <si>
    <t>1C-15</t>
  </si>
  <si>
    <t>1C-16</t>
  </si>
  <si>
    <t xml:space="preserve">   SUMINISTRO E INSTALACIÓN DE VÁLVULAS DE ADMISIÓN Y EXPULSIÓN DE AIRE</t>
  </si>
  <si>
    <t xml:space="preserve">   TUBERIA LLEGADA A TANQUE ELEVADO</t>
  </si>
  <si>
    <t xml:space="preserve">   TUBERÍA SALIDA DE TANQUE ELEVADO</t>
  </si>
  <si>
    <t>INTERCONEXION DE TUBERIA DE PROYECTO A EXISTENTE</t>
  </si>
  <si>
    <t>SALADO- SALADITO-ARROYITOS-TAYOLTITA, MUNICIPIO DE ELOTA, ESTADO DE SINALOA.</t>
  </si>
  <si>
    <t>CONSTRUCCIÓN DE POZO PROFUNDO DE 30 MTS DE PROFUNDIDAD</t>
  </si>
  <si>
    <t xml:space="preserve">   MOVIMIENTOS DE PERFORACIÓN</t>
  </si>
  <si>
    <t>1A-11.</t>
  </si>
  <si>
    <t xml:space="preserve">   LODOS DE PERFORACIÓN</t>
  </si>
  <si>
    <t>1B-15</t>
  </si>
  <si>
    <t xml:space="preserve">   AMPLIACIÓN DE PERFORACIÓN</t>
  </si>
  <si>
    <t>1-C10</t>
  </si>
  <si>
    <t xml:space="preserve">   COLOCACIÓN DE TUBERIAS</t>
  </si>
  <si>
    <t>1D-12</t>
  </si>
  <si>
    <t>1D-13</t>
  </si>
  <si>
    <t>1D-14</t>
  </si>
  <si>
    <t>1D-15.</t>
  </si>
  <si>
    <t>1D-16</t>
  </si>
  <si>
    <t>1D-17</t>
  </si>
  <si>
    <t>1D-18</t>
  </si>
  <si>
    <t>1D-19</t>
  </si>
  <si>
    <t>1D-20.</t>
  </si>
  <si>
    <t xml:space="preserve">   AFORO</t>
  </si>
  <si>
    <t>1I</t>
  </si>
  <si>
    <t>1I-1</t>
  </si>
  <si>
    <t>SUMINISTRO E INSTALACIÓN DE EQUIPO DE BOMBEO</t>
  </si>
  <si>
    <t xml:space="preserve">   SUMINISTRO E INSTALACIÓN DE EQUIPO DE BOMBEO</t>
  </si>
  <si>
    <t>2A-6</t>
  </si>
  <si>
    <t>2A-7</t>
  </si>
  <si>
    <t>2A-8</t>
  </si>
  <si>
    <t>2A-4</t>
  </si>
  <si>
    <t>SUMINISTRO E INSTALACIÓN DE OBRA ELÉCTRICA</t>
  </si>
  <si>
    <t>3A</t>
  </si>
  <si>
    <t xml:space="preserve">   SUMINISTRO E INSTALACIÓN DE OBRA ELÉCTRICA</t>
  </si>
  <si>
    <t>3A-1</t>
  </si>
  <si>
    <t>3A-3</t>
  </si>
  <si>
    <t>3A-7</t>
  </si>
  <si>
    <t>3A-8</t>
  </si>
  <si>
    <t>CASETA DE MEDICIÓN Y CLORACIÓN</t>
  </si>
  <si>
    <t>4A</t>
  </si>
  <si>
    <t xml:space="preserve">   CONSTRUCCIÓN DE CASETA DE MEDICIÓN Y CLORACIÓN</t>
  </si>
  <si>
    <t>2A-9</t>
  </si>
  <si>
    <t>2A-10</t>
  </si>
  <si>
    <t>2A-11</t>
  </si>
  <si>
    <t>4A-25</t>
  </si>
  <si>
    <t>4A-26</t>
  </si>
  <si>
    <t>4A-27</t>
  </si>
  <si>
    <t>4A-28</t>
  </si>
  <si>
    <t>4A-29</t>
  </si>
  <si>
    <t>4A-9</t>
  </si>
  <si>
    <t>4A-10</t>
  </si>
  <si>
    <t>4A-13</t>
  </si>
  <si>
    <t>4A-14</t>
  </si>
  <si>
    <t>4A-15</t>
  </si>
  <si>
    <t>4A-16</t>
  </si>
  <si>
    <t>4A-17</t>
  </si>
  <si>
    <t>4A-18</t>
  </si>
  <si>
    <t>4A-19</t>
  </si>
  <si>
    <t>4A-20</t>
  </si>
  <si>
    <t>4A-21</t>
  </si>
  <si>
    <t>4A-22</t>
  </si>
  <si>
    <t>4A-23</t>
  </si>
  <si>
    <t>4A-24</t>
  </si>
  <si>
    <t>EQUIPO DE CLORACIÓN</t>
  </si>
  <si>
    <t>5A</t>
  </si>
  <si>
    <t xml:space="preserve">   SUMINISTRO E INSTALACIÓN DE EQUIPO DE CLORACIÓN</t>
  </si>
  <si>
    <t>5A-1</t>
  </si>
  <si>
    <t>AUTOMATIZACIÓN DE EQUIPO DE BOMBEO</t>
  </si>
  <si>
    <t>6A</t>
  </si>
  <si>
    <t xml:space="preserve">   SUMINISTRO E INSTALACIÓN DE AUTOMATIZACIÓN EN EQUIPO DE BOMBEO</t>
  </si>
  <si>
    <t>6A-1</t>
  </si>
  <si>
    <t>6A-2</t>
  </si>
  <si>
    <t>6A-3</t>
  </si>
  <si>
    <t>CERCA EN EQUIPO DE BOMBEO, DE MEDICIÓN Y CLORACIÓN</t>
  </si>
  <si>
    <t>7A</t>
  </si>
  <si>
    <t xml:space="preserve">   CONSTRUCCIÓN DE CERCA EN EQUIPO DE BOMBEO, MEDICIÓN Y CLORACIÓN</t>
  </si>
  <si>
    <t>7A-1</t>
  </si>
  <si>
    <t>CONSTRUCCIÓN DE TUBERÍA DE CONDUCCIÓN DE 6" DE DIAMETRO</t>
  </si>
  <si>
    <t>2A-12</t>
  </si>
  <si>
    <t>4A-5</t>
  </si>
  <si>
    <t>4A-6</t>
  </si>
  <si>
    <t>4A-7</t>
  </si>
  <si>
    <t>4A-8</t>
  </si>
  <si>
    <t>4B</t>
  </si>
  <si>
    <t>4B-1</t>
  </si>
  <si>
    <t>4B-2</t>
  </si>
  <si>
    <t>4C</t>
  </si>
  <si>
    <t>4C-1</t>
  </si>
  <si>
    <t>4C-2</t>
  </si>
  <si>
    <t>4C-3</t>
  </si>
  <si>
    <t>4C-4</t>
  </si>
  <si>
    <t>4C-5</t>
  </si>
  <si>
    <t>4C-6</t>
  </si>
  <si>
    <t>4C-7</t>
  </si>
  <si>
    <t>4C-8</t>
  </si>
  <si>
    <t>4C-9</t>
  </si>
  <si>
    <t>4C-10</t>
  </si>
  <si>
    <t>4C-11</t>
  </si>
  <si>
    <t>4C-12</t>
  </si>
  <si>
    <t>4C-13</t>
  </si>
  <si>
    <t>4C-14</t>
  </si>
  <si>
    <t>4D</t>
  </si>
  <si>
    <t xml:space="preserve">   CORTE DE CARPETA ASFÁLTICA</t>
  </si>
  <si>
    <t>4D-1</t>
  </si>
  <si>
    <t>4E</t>
  </si>
  <si>
    <t xml:space="preserve">   CONSTRUCCIÓN DE CARPETA HIDRÁULICA</t>
  </si>
  <si>
    <t>4F</t>
  </si>
  <si>
    <t xml:space="preserve">   SUMINISTRO Y COLOCACIÓN DE VÁLVULAS DE ADMISIÓN Y EXPULSIÓN DE AIRRE</t>
  </si>
  <si>
    <t>4F-1</t>
  </si>
  <si>
    <t>4F-2</t>
  </si>
  <si>
    <t>4G</t>
  </si>
  <si>
    <t xml:space="preserve">   TUBERÍA EN TANQUE ELEVADO</t>
  </si>
  <si>
    <t>4G-1</t>
  </si>
  <si>
    <t>4G-2</t>
  </si>
  <si>
    <t>4G-3</t>
  </si>
  <si>
    <t xml:space="preserve">      Suministro y colocación de niple de FIERRO GALVANIZADO de 4" x 2.00 mts en subida al Tanque para Agua Potable</t>
  </si>
  <si>
    <t>4G-4</t>
  </si>
  <si>
    <t>1B-16</t>
  </si>
  <si>
    <t>1B-11</t>
  </si>
  <si>
    <t>1B-12</t>
  </si>
  <si>
    <t>1B-13</t>
  </si>
  <si>
    <t>*TEMP6</t>
  </si>
  <si>
    <t>1C-17</t>
  </si>
  <si>
    <t>1C-19</t>
  </si>
  <si>
    <t>22C-32</t>
  </si>
  <si>
    <t>2C-28</t>
  </si>
  <si>
    <t>1C-18</t>
  </si>
  <si>
    <t>1C-29</t>
  </si>
  <si>
    <t>1C-30</t>
  </si>
  <si>
    <t>1D-10</t>
  </si>
  <si>
    <t>1D-11</t>
  </si>
  <si>
    <t xml:space="preserve">   SONDEOS EN TUBERÍAS Y TOMAS EXISTENTES DE AGUA POTABLE Y ALCANTARILLADO</t>
  </si>
  <si>
    <t>1H</t>
  </si>
  <si>
    <t xml:space="preserve">   CONSTRUCCIÓN DE CAJAS DE VÁLVULAS</t>
  </si>
  <si>
    <t>2D-15</t>
  </si>
  <si>
    <t>2B-7</t>
  </si>
  <si>
    <t>2C-29</t>
  </si>
  <si>
    <t>2C-30</t>
  </si>
  <si>
    <t>2C-31</t>
  </si>
  <si>
    <t>2C-32</t>
  </si>
  <si>
    <t>2C-33</t>
  </si>
  <si>
    <t>2C-34</t>
  </si>
  <si>
    <t>2C35</t>
  </si>
  <si>
    <t>2C-36</t>
  </si>
  <si>
    <t>1C-21</t>
  </si>
  <si>
    <t>2C-37</t>
  </si>
  <si>
    <t>1C-22</t>
  </si>
  <si>
    <t>1C-23</t>
  </si>
  <si>
    <t>1C-24</t>
  </si>
  <si>
    <t>1C-28</t>
  </si>
  <si>
    <t>1C-26</t>
  </si>
  <si>
    <t>1C-27</t>
  </si>
  <si>
    <t>2C-38</t>
  </si>
  <si>
    <t>2E</t>
  </si>
  <si>
    <t xml:space="preserve">   RÓTULO DE LA OBRA</t>
  </si>
  <si>
    <t xml:space="preserve">      Suministro y colocación de rotulo de obra de 0.90 x 1.50 mts, con bastidores de perfil PTR de 1 x 11/2" x 1 1/2" cal. 14 y lámina negra cal 20 con postes de 1.30 mts. De altura libre a la base inferior del anuncio de perfil de PTR de 1 1/2" x 1 1/2" cal. 14, la lámina incluye: pintura de fondo esmalte color blanco a dos manos, rotulo a una cara con viniletras y logotipos por computadora en las medidas, tipo de letra y colores especificados por la SOPDUE, incluye: colocación en dados de concreto de f'c=150 kg/cm2, con un empotramiento no menor a 60 cms, material, herramienta y todo lo necesario para su correcta ejecución</t>
  </si>
  <si>
    <t>PG</t>
  </si>
  <si>
    <t>KM</t>
  </si>
  <si>
    <t>HE</t>
  </si>
  <si>
    <t>lote</t>
  </si>
  <si>
    <t>SAL</t>
  </si>
  <si>
    <t>ml</t>
  </si>
  <si>
    <t>DESCRIPCION</t>
  </si>
  <si>
    <t>UNIDAD</t>
  </si>
  <si>
    <t>CANTIDAD</t>
  </si>
  <si>
    <t>Suministro e instalación de arrancador estado solido de 22 KW, 30 HP, 440 VCA, incluye: armado de tablero, control y fuerza</t>
  </si>
  <si>
    <t>Perforación de pozo profundo de 14" de diámetro nominal en material tipo "A"  de 0.00 a 100 mts de profundidad</t>
  </si>
  <si>
    <t>Ampliación de perforación de pozo profundo de 14" a 24" de diámetro en material tipo "A" de 0.00 a 100.00 mts de profundidad</t>
  </si>
  <si>
    <t>Colocación de tubería lisa de ACERO para ademe de 14" de diámetro</t>
  </si>
  <si>
    <t>Colocación de tubería lisa de ACERO ranurada para ademe de pozo profundo unión roscada de 14" de diámetro ( ranura de 2mm de ancho )</t>
  </si>
  <si>
    <t>Suministro de tubería lisa de ACERO ranurada para ademe de 14" de diámetro</t>
  </si>
  <si>
    <t>Colocación de tubería lisa de ACERO para contrademe de 24" de diámetro</t>
  </si>
  <si>
    <t>Suministro de tubería lisa de ACERO para contrademe de 24" de diámetro</t>
  </si>
  <si>
    <t>Acarreo de grava para filtro de pozo profundo</t>
  </si>
  <si>
    <t>ESTUDIO DE VALIDACION GEOHIDROLOGICA E INVESTIGACION GEOFISICA PARA POZO PROFUNDO</t>
  </si>
  <si>
    <t>Suministro e instalación de Transformador tipo poste trifásico de 75 KVA, 13200 440/220 VOLTS, incluye: materiales para su correcta instalación, mano de obra, herramienta y equipo</t>
  </si>
  <si>
    <t>Suministro e instalación de material para acometida en baja tensión desde el transformador de 15 KVA hasta el interruptor general, incluye: medición e interruptor general, materiales, mano de obra, herramienta y equipo</t>
  </si>
  <si>
    <t>Suministro e instalación de material para acometida en baja tensión desde el interruptor general hasta el tablero de control, incluye: todos los materiales para su correcta instalación, mano de obra, herramienta y equipo</t>
  </si>
  <si>
    <t>Suministro e instalación de material para acometida en baja tensión desde el tablero de control hasta el motor, incluye: todos los materiales para su correcta instalación, mano de obra, herramienta y equipo</t>
  </si>
  <si>
    <t>Trazo y nivelación con aparatos estableciendo ejes de referencia para la instalación de Tubería</t>
  </si>
  <si>
    <t>Excavación de zanjas con profundidad de 0.00 a 2.00 mts de profundidad en seco en material común</t>
  </si>
  <si>
    <t>Plantilla compactada al 90%, incluye: Obtención, extracción, carga y acarreo en el primer kilómetro, papeo y humedad</t>
  </si>
  <si>
    <t>Zapata aislada de concreto f'c = 200 kg/cm2 de 1.00 x 1.00 x 15 cms de espesor y dado de 0.25 x 0.25 x 1.00 mts de altura, armado con 4 vars de 1/2" de diámetro y estribos de 1/4" de diámetro a cada 20 cms, incluye: Cimbra, descimbra, materiales y mano de obra</t>
  </si>
  <si>
    <t>Relleno para estructuras compactado al 90% proctor con material producto de excavación</t>
  </si>
  <si>
    <t>Dala de desplante de 15 x 20 cms de Concreto f'c= 200 KG/CM2, armada con armex, incluye: cimbra, descimbra, materiales y mano de obra</t>
  </si>
  <si>
    <t>Trabe de concreto de 20 x 30 cms de concreto f'c= 200kg/cm2, armada con varillas de 1/2", incluye: cimbra, descimbra, materiales y mano de obra</t>
  </si>
  <si>
    <t>Columna de concreto f'c= 200 kg/cm2, sección de 25 x 25 cms, refuerzo a varillas de 1/2" R.N. Y estribos de 1/4" a cada 20 cms, incluye: cimbra y descimbra</t>
  </si>
  <si>
    <t>Dala de cerramiento de 15 x 20 cms con concreto f'c = 200 kg/cm2, incluye: cimbra, descimbra, materiales y mano de obra</t>
  </si>
  <si>
    <t>Construcción de losa de 10 cms de espesor de concreto f'c= 200 kg/cm2, armada con varillas de 3/8" de diámetro a cada 20 cms en ambos sentidos, incluye: cimbra, descimbra, materiales y mano de obra, acabado aparente</t>
  </si>
  <si>
    <t>Muros de tabique rojo recocido hasta 6 mts de altura, junteado con mortero cemento-cal-arena proporción 1:1:5 de 14 cms de espesor</t>
  </si>
  <si>
    <t>Castillo de concreto f'c= 200 kg/cm2 sección 15 x 15 cms, refuerzo 4 vars. De 3/8" R.N. Y estribos de 1/4" a cada 25 cms, incluye: cimbra y descimbra</t>
  </si>
  <si>
    <t>Aplanado con mortero cemento-arena proporción 1:3 de 1.5 cms de espesor</t>
  </si>
  <si>
    <t>Suministro y colocación de pintura vinilica en muros marca BEREL o similar de 0.00 a 3.00 mts de altura</t>
  </si>
  <si>
    <t>Suministro e instalación de puerta de lámina acanalada de 1.00 x 2.00 mts, con marco de perfil 129, incluye: chapa fanal, pintura de aceite</t>
  </si>
  <si>
    <t>Suministro e instalación de puerta metálica de 1.00 x 2.00 mts con marco de perfil de 129, protegido con acero cuadrado de 1/2" INC</t>
  </si>
  <si>
    <t>Suministro e instalación eléctrica consistente en una salida para foco, 2 apagadores y contacto, incluye: material y mano de obra</t>
  </si>
  <si>
    <t>Enrase de 40 cms a base de muro de tabique de 7 x 14 x 25 cms para dar nivel, incluye: material y mano de obra</t>
  </si>
  <si>
    <t>Suministro e instalación de registro eléctrico de 40 x 40 cms</t>
  </si>
  <si>
    <t>Suministro e instalación de Gabinete TRC-01 de 40 x 30 x 25 cms para control remoto en Equipo de Bombeo, el cual consta de: Unidad Telemétrica de Radio frecuencia bididireccional ADO/ADI, 2AI/2AO, 1PI/1PQ, Antena de radio frecuencia 890-960 MHZ, fuente de alimentación 120 VC</t>
  </si>
  <si>
    <t>Suministro e instalación de Gabinete TCR-02 de 40 x 30 x 20 cms para control remoto de Tanque de Agua, incluye: Unidad Telemétrica de Radio Frecuencia unidireccional 2DI, 1AI, 1PI, Antena de radio frecuencia 890-960 MHZ, fuente de alimentación 120 VC</t>
  </si>
  <si>
    <t>Suministro e instalación eléctrica y de fijación, incluye: armado de Gabinete, suministro de alimentación eléctrica a gabinete de control, Tubería de 1/2" de diámetro para Cable Coaxial de antena, Tubería de 1/2" para cableado de flotadores, flotadores para control de llenado de tanque</t>
  </si>
  <si>
    <t>Suministro y colocación de cerca perimetral de 10.00 x 10.00 mts en equipo de bombeo, con puerta de acceso vehicular y peatonal, incluye: todos los materiales para su correcta instalación, mano de obra, herramienta y equipo</t>
  </si>
  <si>
    <t>TERRACERIAS ( Tubería de Conducción de 6" de diámetro )</t>
  </si>
  <si>
    <t>Colchón y acostillado compactado al 90%, incluye: Obtención, extracción, carga y acarreo en el primer kilómetro, papeo y humedad</t>
  </si>
  <si>
    <t>Retiro de material producto de excavación</t>
  </si>
  <si>
    <t>Afine con equipo ( motoconformadora ) en calles, al termino de la obra</t>
  </si>
  <si>
    <t>Suministro de Tubería de PVC HID ANG S/I RD- 32.5 de 6" de diámetro</t>
  </si>
  <si>
    <t>Instalación de Tubería de PVC HID ANG S/I RD-32.5 de 6" de diámetro</t>
  </si>
  <si>
    <t>Suministro de extremidad espiga de PVC HID ANG S/I de 6" de diámetro</t>
  </si>
  <si>
    <t>Suministro de Empaque de NEOPRENO de 6" de diámetro</t>
  </si>
  <si>
    <t>Suministro de Tornillo de Tornillo de 5/8" x 3" , con tuerca y guasa</t>
  </si>
  <si>
    <t>Suministro de Codo de PVC HID ANG S/I de 22° x 6" de diámetro</t>
  </si>
  <si>
    <t>Suministro de Codo de PVC HID ANG S/I de 45° x 6" de diámetro</t>
  </si>
  <si>
    <t>Suministro de Extremidad Campana de PVC HID ANG S/I de 6" de diámetro</t>
  </si>
  <si>
    <t>Suministro de Anillo de HULE de 6" de diámetro</t>
  </si>
  <si>
    <t>Instalación de Extremidad espiga de PVC HID ANG S/I de 6" de diámetro</t>
  </si>
  <si>
    <t>Instalación de Empaque de NEOPRENO de 6" de diámetro</t>
  </si>
  <si>
    <t>Instalación de Tornillo de 5/8" x 3", con tuerca y guasa</t>
  </si>
  <si>
    <t>Instalación de Codo de PVC HID ANG S/I de 22° x 6" de diámetro</t>
  </si>
  <si>
    <t>Instalación de Codo de PVC HID ANG S/I de 45° x 6" de diámetro</t>
  </si>
  <si>
    <t>Instalación de Extremidad campana de PVC HID ANG S/I de 6" de diámetro</t>
  </si>
  <si>
    <t>Instalación de Anillo de HULE de 6" de diámetro</t>
  </si>
  <si>
    <t>Corte con equipo de carpeta asfáltica de 15 cms de espesor</t>
  </si>
  <si>
    <t>Fabricación y colocación de Concreto f'c= 200 kg/cm2 de 25 cms de espesor para la formación de carpeta hidráulica, incluye: afine, compactación, cimbra, materiales, mano de obra, herramienta y equipo</t>
  </si>
  <si>
    <t>Suministro e instalación de Válvula de admisión y expulsión de aire de 1" de diámetro</t>
  </si>
  <si>
    <t>Suministro y colocación de Tubería de FIERRO GALVANIZADO CED-40 de 4" de diámetro en subida al Tanque para Agua Potable</t>
  </si>
  <si>
    <t>Suministro y colocación de Codos de FIERRO GALVANIZADO de 4" x 45° en subida a tanque para Agua Potable</t>
  </si>
  <si>
    <t>Suministro e instalación de Válvula de admisión y expulsión de aire de 1" de diámetro en Tubería de llenado de Tanque elevado, incluye: niple de fierro galvanizado, soldadura, mano de obra, herramienta y equipo</t>
  </si>
  <si>
    <t>Relleno de excavación de zanja sin compactar ( con equipo retroexcavadora )</t>
  </si>
  <si>
    <t>Retiro de material sobrante producto de excavación de zanjas, para depositarse en terreno de Laguna Wetland</t>
  </si>
  <si>
    <t>Suministro de Tubería de PVC HID ANG S/I RD-32.5 de 8" de diámetro</t>
  </si>
  <si>
    <t>Suministro de Tubería de PVC HID ANG S/I RD-26 de 8" de diámetro</t>
  </si>
  <si>
    <t>Suministro de Tubería de ACERO CED-40 de 1/4" de grosor sin costura de 8" de diámetro</t>
  </si>
  <si>
    <t>Suministro de Brida de FIERRO FUNDIDO de 8" de diámetro</t>
  </si>
  <si>
    <t>Suministro de Empaque de PLOMO de 8" de diámetro</t>
  </si>
  <si>
    <t>Instalación de Tubería de PVC HID ANG S/I RD-32.5 de 8" de diámetro</t>
  </si>
  <si>
    <t>Instalación de Tubería de ACERO CED-40 de 1/4" de grosor sin costura de 8" de diámetro</t>
  </si>
  <si>
    <t>Instalación de Brida de FIERRO FUNDIDO de 8" de diámetro</t>
  </si>
  <si>
    <t>Instalación de Empaque de Plomo de 8" de diámetro</t>
  </si>
  <si>
    <t>Instalación de Tornillo de 4" x 5/8", incluye: tuerca y guasa</t>
  </si>
  <si>
    <t>Suministro de Cople de reparación de PVC HID ANG S/I de 8" de diámetro</t>
  </si>
  <si>
    <t>Suministro de Anillo de HULE de 8" de diámetro</t>
  </si>
  <si>
    <t>Suministro de Codo de PVC HID ANG SIM de 8" x 22°</t>
  </si>
  <si>
    <t>Suministro de Codo de PVC HID ANG S/I de 8" x 45°</t>
  </si>
  <si>
    <t>Suministro de Extremidad campana de PVC HID ANG S/I de 8" de diámetro</t>
  </si>
  <si>
    <t>Suministro de Empaque de NEOPRENO de 8" de diámetro</t>
  </si>
  <si>
    <t>Suministro de Extremidad espiga de PVC HID ANG S/I de 8" de diámetro</t>
  </si>
  <si>
    <t>Suministro de Tee PVC HID ANG S/I de 8" x 8"</t>
  </si>
  <si>
    <t>Suministro de Válvula compuerta de vástago fijo de FIERRO FUNDIDO de 8" de diámetro</t>
  </si>
  <si>
    <t>Instalación de Cople de reparación de PVC HID ANG S/I de 8" de diámetro</t>
  </si>
  <si>
    <t>Suministro de TEE de PVC HID ANG S/I de 8" x 8" de diámetro</t>
  </si>
  <si>
    <t>Instalación de Anillo de HULE de 8" de diámetro</t>
  </si>
  <si>
    <t>Instalación de Codo de PVC HID ANG S/I de 8" x 22°</t>
  </si>
  <si>
    <t>Instalación de Codo de PVC HID ANG S/I de 8" x 45°</t>
  </si>
  <si>
    <t>Instalación de Extremidad Campana de PVC HID ANG S/I de 4" de diámetro</t>
  </si>
  <si>
    <t>Instalación de Extremidad espiga de PVC HID ANG S/I de 8" de diámetro</t>
  </si>
  <si>
    <t>Suministro e instalación de Válvula de admisión y expulsión de aire de 2" de diámetro</t>
  </si>
  <si>
    <t>Sondeos y reparaciones en casos de daños en tuberías de Conducción, Distribución y tomas domiciliarias existentes de Agua Potable y Alcantarillado, incluye: excavación, relleno de zanja con material producto de excavación, afine y material necesario en caso de siniestro, materiales, mano de obra, herramienta y equipo</t>
  </si>
  <si>
    <t>Construcción de caja de válvulas en tubería de Distribución, incluye: excavación, muros de tabique rojo, aplanado, plantilla de concreto simple, losa de concreto armado, cimbra, marco con tapa FOFO de 130 kgs y contramarco C-4 x 1.20 mts</t>
  </si>
  <si>
    <t>Suministro de Reducción campana de PVC HID ANG S/I de 8" x 6" de diámetro</t>
  </si>
  <si>
    <t>Suministro de Cople de reparación de PVC HID ANG S/M de 6" de diámetro</t>
  </si>
  <si>
    <t>Suministro de extremidad campana de PVC HID ANG S/I de 6" de diámetro</t>
  </si>
  <si>
    <t>Suministro de Válvula compuerta de vástago fijo de FIERRO FUNDIDO de 6" de diámetro</t>
  </si>
  <si>
    <t>Instalación de Tee de PVC HID ANG S/I de 8" x 8" de diámetro</t>
  </si>
  <si>
    <t>Instalación de Reducción Campana de PVC HID ANG S/I de 8" x 6" de diámetro</t>
  </si>
  <si>
    <t>Instalación de Cople de reparación de PVC HID ANG S/I de 6" de diámetro</t>
  </si>
  <si>
    <t>Instalación de Cople de reparación de PVC HID ANG S/M de 8" de diámetro</t>
  </si>
  <si>
    <t>Instalación de Válvula compuerta de vástago fijo de FIERRO FUNDIDO de 6" de diámetro</t>
  </si>
  <si>
    <t>(0.80X0.80X0.80)-0.05 PILOTO X 6.00 PZAS</t>
  </si>
  <si>
    <t>3.80+3.80+1.70+1.70+1.70</t>
  </si>
  <si>
    <t>(3.80X2.80)+(4.20X2.50)+(2.87X0.90)</t>
  </si>
  <si>
    <t>LOSA PISO+LOSA AZOTEA+RAMPA</t>
  </si>
  <si>
    <t>CLAROS PUERTAS</t>
  </si>
  <si>
    <t>CLARO VENTANA</t>
  </si>
  <si>
    <t>MURO</t>
  </si>
  <si>
    <t>LOSA</t>
  </si>
  <si>
    <t>IGUAL A APLANADO</t>
  </si>
  <si>
    <t>Suministro e instalación de ventana de perfil tubular de 3" de 0.90 x 0.80 mts con marco de perfil de 3", celosía de 3", incluye: pintura de esmalte</t>
  </si>
  <si>
    <t>Muro de 20 cms a base de block celosía de 15 x 20 x 40 cms para ventilar, incluye: material y mano de obra</t>
  </si>
  <si>
    <t>Suministro y colocación de marco y contramarco de 30 x 30 cms con ángulo de 1 3/4" x 3/4" x 3/16" para marco de 1 1/2" x 1 1/2" x 3/16" para contramarco, con tapa de lámina negra y pintura de aceite</t>
  </si>
  <si>
    <t>Suministro e instalación de Equipo de clorador de gas marca WALLACE &amp; TIERNAN MOD S-10K o Similar</t>
  </si>
  <si>
    <t>Suministro y colocación de rejas en válvulas de expulsión de aire combinada</t>
  </si>
  <si>
    <t>Instalación de Tubería de PVC HID ANG S/I RD-26 de 8" de diámetro</t>
  </si>
  <si>
    <t>Instalación de Tee PVC HID ANG S/I de 8" x 8"</t>
  </si>
  <si>
    <t>Instalación de Válvula compuerta de vástago fijo de FIERRO FUNDIDO de 8" de diámetro</t>
  </si>
  <si>
    <t>Instalación de Empaque de NEOPRENO de 8" de diámetro</t>
  </si>
  <si>
    <t>Suministro e Instalación de llegada a Tanque Elevado de Concreto de 10 mts de altura, incluye: Tubería Bridada de ACERO CE-40 de 8" de diámetro, Empaques de PLOMO de 8" de diámetro, Tornillos de 3" x 5/8" de diámetro con tuerca y guasa redonda, Codos bridados de ACERO de 90° x 8" de diámetro, Niples bridados de ACERO CED-40 de 8" de diámetro, válvula de admisión y expulsión de 2" de diámetro con su niple de FIERRO GALVANIZADO CED-40 soldado al niple superior, fijación de Tubería, pintura, mano de obra, herramienta y equipo</t>
  </si>
  <si>
    <t>Suministro e instalación de salida de Tanque Elevado de Concreto de 10 mts de altura con Tubería bridada de ACERO CED-40 de 8" de diámetro, Empaques de PLOMO de 8" de diámetro, Tornillos de 3" x 5/8" con tuerca y guasa redonda, Tee bridada de ACERO de 8" x 8" de diámetro, Reducción de ACERO de 8" x 4" de diámetro para limpiezas de tanque, Válvula compuerta de Vástago fijo de FIERRO FUNDIDO de 4" de diámetro, Válvula compuerta de Vástago fijo de FIERRO FUNDIDO de 8" de diámetro, Empaques de PLOMO de 8" y 4" de diámetro, Niple bridado de ACERO de 8" x 1.00 mts, Codos bridado de ACERO de 8" x 45°, Niple bridado de ACERO de 8" x 3.00 mts, perforación y colocación de salida en Tanque elevado de 8" de diámetro, sellado, pintura, impermeabilización, pintura anticorrosiva, mano de obra, herramienta y equipo</t>
  </si>
  <si>
    <t>Dimensiones</t>
  </si>
  <si>
    <t>Movimientos de equipo de perforación hasta una distancia de 15 kms con capacidad hasta de 450 mts de profundidad</t>
  </si>
  <si>
    <t>Instalación y desmantelamiento de equipo de perforación con capacidad de 450 mts de profundidad</t>
  </si>
  <si>
    <t>Transporte de equipo de perforación en kilómetros subsecuentes a los primeros 15 kms en camino pavimentado</t>
  </si>
  <si>
    <t>Transporte de equipo de perforación en kilómetros subsecuentes a los primeros 15 kms en camino de terracería</t>
  </si>
  <si>
    <t>Lodos de perforación</t>
  </si>
  <si>
    <t>Acarreo de agua en camión pipa en el primer kilometro</t>
  </si>
  <si>
    <t>Suministro de tubería de lisa de ACERO para ademe de pozo de 14" de diámetro</t>
  </si>
  <si>
    <t>Cementación en tubería para ademe con equipo de perforación</t>
  </si>
  <si>
    <t>Colocación de filtro de grava para pozo profundo</t>
  </si>
  <si>
    <t>Desarrollo y aforo o prueba de bombeo efectuados con bomba vertical tipo turbina accionada por el motor de combustión interna por N horas en un lapso de 72 hrs</t>
  </si>
  <si>
    <t>Hora efectiva de bombeo de pozo empleando bomba vertical tipo turbina accionada por el motor de combustión interna en tiempo adicional a las 24 hrs.</t>
  </si>
  <si>
    <t>Registro eléctrico con graficas de resistividad y potencial natural con graficas diferentes para profundidades hasta de 40 mts</t>
  </si>
  <si>
    <t>Análisis FISICO-QUIMICO Y BACTERIOLOGICO del agua en fuente de abastecimiento</t>
  </si>
  <si>
    <t>Estudio de validación geohidrologica e investigación geofísica para pozo profundo</t>
  </si>
  <si>
    <t>Suministro e instalación de Equipo de Bombeo marca "AS" PUMPS de alta eficiencia para un Gasto de 18.00 LPS y una carga dinámica total de 78.90 mts, incluye;  materiales, mano de obra, herramienta y equipo</t>
  </si>
  <si>
    <t>Suministro y colocación de arreglo hidráulico en Equipo de bombeo de 6" de diámetro, incluye: materiales, mano de obra, herramienta y equipo</t>
  </si>
  <si>
    <t>Suministro y colocación de válvula de admisión y expulsión de aire marca ARI o similar de 1" de diámetro en Arreglo hidráulico de Equipo de bombeo, incluye; soldadura de niple en Cople de FOFO.</t>
  </si>
  <si>
    <t>VER ANEXO 1</t>
  </si>
  <si>
    <t>10.06 M3 AREA DE TUBO</t>
  </si>
  <si>
    <t>36.3+199.62</t>
  </si>
  <si>
    <t>PLANTILLA MAS RELLENO</t>
  </si>
  <si>
    <t xml:space="preserve">(5,608.00X0.85X0.55)-176.18 </t>
  </si>
  <si>
    <t>476.68+2,445.56+176.18</t>
  </si>
  <si>
    <t>(36.6+199.62)(6.00)</t>
  </si>
  <si>
    <t>Acarreo de material inerte en los kilómetros subsecuentes al primero ( a 6.00 kms. )</t>
  </si>
  <si>
    <t>3098.42X6.00</t>
  </si>
  <si>
    <t>16.58X6.0</t>
  </si>
  <si>
    <t xml:space="preserve">      Movimientos de equipo de perforacion hasta una distancia de 15 kms con capacidad hasta de 450 mts de profundidad</t>
  </si>
  <si>
    <t xml:space="preserve">      Instalacion y desmantelamiento de equipo de perforacion con capacidad de 450 mts de profundidad</t>
  </si>
  <si>
    <t xml:space="preserve">      Transporte de equipo de perforacion en kilometros subsecuentes a los primeros 15 kms en camino pavimentado</t>
  </si>
  <si>
    <t xml:space="preserve">      Transporte de equipo de perforacion en kilometros subsecuentes a los primeros 15 kms en camino de terraceria</t>
  </si>
  <si>
    <t xml:space="preserve">      Lodos de perforacion</t>
  </si>
  <si>
    <t xml:space="preserve">      Acarreo de agua en camion pipa en el primer kilometro</t>
  </si>
  <si>
    <t xml:space="preserve">      Perforación de pozo profundo de 14" de diámetro nominal en material tipo "A"  de 0.00 a 100 mts de profundidad</t>
  </si>
  <si>
    <t xml:space="preserve">      Ampliación de perforación de pozo profundo de 14" a 24" de diámetro en material tipo "A" de 0.00 a 100.00 mts de profundidad</t>
  </si>
  <si>
    <t xml:space="preserve">      Suministro de tuberia de lisa de ACERO para ademe de pozo de 14" de diametro</t>
  </si>
  <si>
    <t xml:space="preserve">      Colocación de tubería lisa de ACERO para ademe de 14" de diámetro</t>
  </si>
  <si>
    <t xml:space="preserve">      Colocación de tubería lisa de ACERO ranurada para ademe de pozo profundo unión roscada de 14" de diámetro ( ranura de 2mm de ancho )</t>
  </si>
  <si>
    <t xml:space="preserve">      Suministro de tubería lisa de ACERO ranurada para ademe de 14" de diámetro</t>
  </si>
  <si>
    <t xml:space="preserve">      Colocación de tubería lisa de ACERO para contrademe de 24" de diámetro</t>
  </si>
  <si>
    <t xml:space="preserve">      Suministro de tubería lisa de ACERO para contrademe de 24" de diámetro</t>
  </si>
  <si>
    <t xml:space="preserve">      Cementacion en tuberia para ademe con equipo de perforacion</t>
  </si>
  <si>
    <t xml:space="preserve">      Colocacion de filtro de grava para pozo profundo</t>
  </si>
  <si>
    <t xml:space="preserve">      Acarreo de grava para filtro de pozo profundo</t>
  </si>
  <si>
    <t xml:space="preserve">      Desarrollo y aforo o prueba de bombeo efectuados con bomba vertical tipo turbina accionada por el motor de combustion interna por N horas en un lapso de 72 hrs</t>
  </si>
  <si>
    <t xml:space="preserve">      Hora efectiva de bombeo de pozo empleando bomba vertical tipo turbina accionada por el motor de combustion interna en tiempo adicional a las 24 hrs.</t>
  </si>
  <si>
    <t xml:space="preserve">      Registro electrico con graficas de resistividad y potencial natural con graficas diferentes para profundidades hasta de 40 mts</t>
  </si>
  <si>
    <t xml:space="preserve">      Analisis FISICO-QUIMICO Y BACTERIOLOGICO del agua en fuente de abastecimiento</t>
  </si>
  <si>
    <t xml:space="preserve">   ESTUDIO DE VALIDACION GEOHIDROLOGICA E INVESTIGACION GEOFISICA PARA POZO PROFUNDO</t>
  </si>
  <si>
    <t xml:space="preserve">      Estudio de validacion geohidrologica e investigacion geofisica para pozo profundo</t>
  </si>
  <si>
    <t xml:space="preserve">      Suministro e instalación de Equipo de Bombeo marca "AS" PUMPS de alta eficiencia para un Gasto de 18.00 LPS y una carga dinamica total de 78.90 mts, incluye;  materiales, mano de obra, herramienta y equipo</t>
  </si>
  <si>
    <t xml:space="preserve">      Suministro e instalación de arrancador estado solido de 22 KW, 30 HP, 440 VCA, incluye: armado de tablero, control y fuerza</t>
  </si>
  <si>
    <t xml:space="preserve">      Suministro y colocacion de arreglo hidraulico en Equipo de bombeo de 6" de diametro, incluye: materiales, mano de obra, herramienta y equipo</t>
  </si>
  <si>
    <t xml:space="preserve">      Suministro y colocacion de valvula de admisión y expulsión de aire marca ARI o similar de 1" de diametro en Arreglo hidraulico de Equipo de bombeo, incluye; soldadura de niple en Cople de FOFO.</t>
  </si>
  <si>
    <t xml:space="preserve">      Suministro e instalación de Transformador tipo poste trifásico de 75 KVA, 13200 440/220 VOLTS, incluye: materiales para su correcta instalación, mano de obra, herramienta y equipo</t>
  </si>
  <si>
    <t xml:space="preserve">      Suministro e instalación de material para acometida en baja tensión desde el transformador de 15 KVA hasta el interruptor general, incluye: medición e interruptor general, materiales, mano de obra, herramienta y equipo</t>
  </si>
  <si>
    <t xml:space="preserve">      Suministro e instalación de material para acometida en baja tensión desde el interruptor general hasta el tablero de control, incluye: todos los materiales para su correcta instalación, mano de obra, herramienta y equipo</t>
  </si>
  <si>
    <t xml:space="preserve">      Suministro e instalación de material para acometida en baja tensión desde el tablero de control hasta el motor, incluye: todos los materiales para su correcta instalación, mano de obra, herramienta y equipo</t>
  </si>
  <si>
    <t xml:space="preserve">      Trazo y nivelación con aparatos estableciendo ejes de referencia para la instalación de Tubería</t>
  </si>
  <si>
    <t xml:space="preserve">      Excavación de zanjas con profundidad de 0.00 a 2.00 mts de profundidad en seco en material común</t>
  </si>
  <si>
    <t>1A-4</t>
  </si>
  <si>
    <t xml:space="preserve">      Plantilla, colchon y acostillado al 90 % incluye: extraccion, obtencion, carga y acarreo en el primer kilometro, papeo y humedad</t>
  </si>
  <si>
    <t xml:space="preserve">      Zapata aislada de concreto f'c = 200 kg/cm2 de 1.00 x 1.00 x 15 cms de espesor y dado de 0.25 x 0.25 x 1.00 mts de altura, armado con 4 vars de 1/2" de diámetro y estribos de 1/4" de diámetro a cada 20 cms, incluye: Cimbra, descimbra, materiales y mano de obra</t>
  </si>
  <si>
    <t xml:space="preserve">      Relleno para estructuras compactado al 90% proctor con material producto de excavación</t>
  </si>
  <si>
    <t xml:space="preserve">      Dala de desplante de 15 x 20 cms de Concreto f'c= 200 KG/CM2, armada con armex, incluye: cimbra, descimbra, materiales y mano de obra</t>
  </si>
  <si>
    <t xml:space="preserve">      Trabe de concreto de 20 x 30 cms de concreto f'c= 200kg/cm2, armada con varillas de 1/2", incluye: cimbra, descimbra, materiales y mano de obra</t>
  </si>
  <si>
    <t xml:space="preserve">      Columna de concreto f'c= 200 kg/cm2, sección de 25 x 25 cms, refuerzo a varillas de 1/2" R.N. Y estribos de 1/4" a cada 20 cms, incluye: cimbra y descimbra</t>
  </si>
  <si>
    <t xml:space="preserve">      Dala de cerramiento de 15 x 20 cms con concreto f'c = 200 kg/cm2, incluye: cimbra, descimbra, materiales y mano de obra</t>
  </si>
  <si>
    <t xml:space="preserve">      Construcción de losa de 10 cms de espesor de concreto f'c= 200 kg/cm2, armada con varillas de 3/8" de diámetro a cada 20 cms en ambos sentidos, incluye: cimbra, descimbra, materiales y mano de obra, acabado aparente</t>
  </si>
  <si>
    <t xml:space="preserve">      Muros de tabique rojo recocido hasta 6 mts de altura, junteado con mortero cemento-cal-arena proporción 1:1:5 de 14 cms de espesor</t>
  </si>
  <si>
    <t xml:space="preserve">      Castillo de concreto f'c= 200 kg/cm2 sección 15 x 15 cms, refuerzo 4 vars. De 3/8" R.N. Y estribos de 1/4" a cada 25 cms, incluye: cimbra y descimbra</t>
  </si>
  <si>
    <t xml:space="preserve">      Aplanado con mortero cemento-arena proporción 1:3 de 1.5 cms de espesor</t>
  </si>
  <si>
    <t xml:space="preserve">      Suministro y colocación de pintura vinilica en muros marca BEREL o similar de 0.00 a 3.00 mts de altura</t>
  </si>
  <si>
    <t xml:space="preserve">      Suministro e instalación de puerta de lámina acanalada de 1.00 x 2.00 mts, con marco de perfil 129, incluye: chapa fanal, pintura de aceite</t>
  </si>
  <si>
    <t xml:space="preserve">      Suministro e instalación de puerta metálica de 1.00 x 2.00 mts con marco de perfil de 129, protegido con acero cuadrado de 1/2" INC</t>
  </si>
  <si>
    <t xml:space="preserve">      Suministro e instalación de ventana de perfil tubular de 3" de 0.90 x 0.80 mts con marco de perfil de 3", celosia de 3", incluye: pintura de esmalte</t>
  </si>
  <si>
    <t xml:space="preserve">      Suministro e instalación eléctrica consistente en una salida para foco, 2 apagadores y contacto, incluye: material y mano de obra</t>
  </si>
  <si>
    <t xml:space="preserve">      Muro de 20 cms a base de block celosia de 15 x 20 x 40 cms para ventilar, incluye: material y mano de obra</t>
  </si>
  <si>
    <t xml:space="preserve">      Enrase de 40 cms a base de muro de tabique de 7 x 14 x 25 cms para dar nivel, incluye: material y mano de obra</t>
  </si>
  <si>
    <t xml:space="preserve">      Suministro e instalación de registro eléctrico de 40 x 40 cms</t>
  </si>
  <si>
    <t xml:space="preserve">      Suministro y colocación de marco y contramarco de 30 x 30 cms con angulo de 1 3/4" x 3/4" x 3/16" para marco de 1 1/2" x 1 1/2" x 3/16" para contramarco, con tapa de lámina negra y pintura de aceite</t>
  </si>
  <si>
    <t xml:space="preserve">      Suministro e instalacion de Equipo de clorador de gas marca WALLACE &amp; TIERNAN MOD S-10K o Similar</t>
  </si>
  <si>
    <t xml:space="preserve">      Suministro e instalación de Gabinete TRC-01 de 40 x 30 x 25 cms para control remoto en Equipo de Bombeo, el cual consta de: Unidad Telemétrica de Radio frecuencia bididireccional ADO/ADI, 2AI/2AO, 1PI/1PQ, Antena de radio frecuencia 890-960 MHZ, fuente de alimentación 120 VC</t>
  </si>
  <si>
    <t xml:space="preserve">      Suministro e instalación de Gabinete TCR-02 de 40 x 30 x 20 cms para control remoto de Tanque de Agua, incluye: Unidad Telemétrica de Radio Frecuencia unidireccional 2DI, 1AI, 1PI, Antena de radio frecuencia 890-960 MHZ, fuente de alimentación 120 VC</t>
  </si>
  <si>
    <t xml:space="preserve">      Suministro e instalación eléctrica y de fijación, incluye: armado de Gabinete, suministro de alimentación eléctrica a gabinete de control, Tubería de 1/2" de diámetro para Cable Coaxial de antena, Tubería de 1/2" para cableado de flotadores, flotadores para control de llenado de tanque</t>
  </si>
  <si>
    <t xml:space="preserve">      Suministro y colocación de cerca perimetral de 10.00 x 10.00 mts en equipo de bombeo, con puerta de acceso vehicular y peatonal, incluye: todos los materiales para su correcta instalación, mano de obra, herramienta y equipo</t>
  </si>
  <si>
    <t xml:space="preserve">   TERRACERIAS ( Tubería de Conducción de 6" de diámetro )</t>
  </si>
  <si>
    <t xml:space="preserve">      Colchón y acostillado compactado al 90%, incluye: Obtención, extracción, carga y acarreo en el primer kilómetro, papeo y humedad</t>
  </si>
  <si>
    <t xml:space="preserve">      Relleno de excavacion de zanja sin compactar ( con equipo retroexcavadora )</t>
  </si>
  <si>
    <t xml:space="preserve">      Retiro de material producto de excavación</t>
  </si>
  <si>
    <t xml:space="preserve">      Acarreo de material inerte en los kilometros subsecuentes al primero ( a 6.00 kms. )</t>
  </si>
  <si>
    <t xml:space="preserve">      Afine con equipo ( motoconformadora ) en calles, al termino de la obra</t>
  </si>
  <si>
    <t xml:space="preserve">      Suministro de Tubería de PVC HID ANG S/I RD- 32.5 de 6" de diámetro</t>
  </si>
  <si>
    <t xml:space="preserve">      Instalación de Tubería de PVC HID ANG S/I RD-32.5 de 6" de diámetro</t>
  </si>
  <si>
    <t xml:space="preserve">      Suministro de extremidad espiga de PVC HID ANG S/I de 6" de diámetro</t>
  </si>
  <si>
    <t xml:space="preserve">      Suministro de Empaque de NEOPRENO de 6" de diámetro</t>
  </si>
  <si>
    <t xml:space="preserve">      Suministro de Tornillo de Tornillo de 5/8" x 3" , con tuerca y guasa</t>
  </si>
  <si>
    <t xml:space="preserve">      Suministro de Codo de PVC HID ANG S/I de 22° x 6" de diámetro</t>
  </si>
  <si>
    <t xml:space="preserve">      Suministro de Codo de PVC HID ANG S/I de 45° x 6" de diámetro</t>
  </si>
  <si>
    <t xml:space="preserve">      Suministro de Extremidad Campana de PVC HID ANG S/I de 6" de diámetro</t>
  </si>
  <si>
    <t xml:space="preserve">      Suministro de Anillo de HULE de 6" de diámetro</t>
  </si>
  <si>
    <t xml:space="preserve">      Instalación de Extremidad espiga de PVC HID ANG S/I de 6" de diámetro</t>
  </si>
  <si>
    <t xml:space="preserve">      Instalación de Empaque de NEOPRENO de 6" de diámetro</t>
  </si>
  <si>
    <t xml:space="preserve">      Instalación de Tornillo de 5/8" x 3", con tuerca y guasa</t>
  </si>
  <si>
    <t xml:space="preserve">      Instalación de Codo de PVC HID ANG S/I de 22° x 6" de diámetro</t>
  </si>
  <si>
    <t xml:space="preserve">      Instalación de Codo de PVC HID ANG S/I de 45° x 6" de diámetro</t>
  </si>
  <si>
    <t xml:space="preserve">      Instalación de Extremidad campana de PVC HID ANG S/I de 6" de diámetro</t>
  </si>
  <si>
    <t xml:space="preserve">      Instalación de Anillo de HULE de 6" de diámetro</t>
  </si>
  <si>
    <t xml:space="preserve">      Corte con equipo de carpeta asfáltica de 15 cms de espesor</t>
  </si>
  <si>
    <t xml:space="preserve">      Fabricación y colocación de Concreto f'c= 200 kg/cm2 de 25 cms de espesor para la formación de carpeta hidráulica, incluye: afine, compactación, cimbra, materiales, mano de obra, herramienta y equipo</t>
  </si>
  <si>
    <t xml:space="preserve">      Suministro e instalación de Válvula de admisión y expulsión de aire de 1" de diámetro</t>
  </si>
  <si>
    <t xml:space="preserve">      Suministro y colocacion de rejas en valvulas de expulsion de aire combinada</t>
  </si>
  <si>
    <t xml:space="preserve">      Suministro y colocación de Tubería de FIERRO GALVANIZADO CED-40 de 4" de diámetro en subida al Tanque para Agua Potable</t>
  </si>
  <si>
    <t xml:space="preserve">      Suministro y colocación de Codos de FIERRO GALVANIZADO de 4" x 45° en subida a tanque para Agua Potable</t>
  </si>
  <si>
    <t xml:space="preserve">      Suministro e instalación de Válvula de admisión y expulsión de aire de 1" de diámetro en Tubería de llenado de Tanque elevado, incluye: niple de fierro galvanizado, soldadura, mano de obra, herramienta y equipo</t>
  </si>
  <si>
    <t xml:space="preserve">      Relleno de excavación de zanja sin compactar ( con equipo retroexcavadora )</t>
  </si>
  <si>
    <t xml:space="preserve">      Suministro de Tubería de PVC HID ANG S/I RD-32.5 de 8" de diámetro</t>
  </si>
  <si>
    <t xml:space="preserve">      Suministro de Tubería de PVC HID ANG S/I RD-26 de 8" de diámetro</t>
  </si>
  <si>
    <t xml:space="preserve">      Suministro de Tubería de ACERO CED-40 de 1/4" de grosor sin costura de 8" de diámetro</t>
  </si>
  <si>
    <t xml:space="preserve">      Suministro de Brida de FIERRO FUNDIDO de 8" de diámetro</t>
  </si>
  <si>
    <t xml:space="preserve">      Suministro de Empaque de PLOMO de 8" de diámetro</t>
  </si>
  <si>
    <t xml:space="preserve">      Instalación de Tubería de PVC HID ANG S/I RD-32.5 de 8" de diámetro</t>
  </si>
  <si>
    <t xml:space="preserve">      Instalación de Tubería de ACERO CED-40 de 1/4" de grosor sin costura de 8" de diámetro</t>
  </si>
  <si>
    <t xml:space="preserve">      Instalacion de Tubería de PVC HID ANG S/I RD-26 de 8" de diámetro</t>
  </si>
  <si>
    <t xml:space="preserve">      Instalación de Brida de FIERRO FUNDIDO de 8" de diámetro</t>
  </si>
  <si>
    <t xml:space="preserve">      Instalación de Empaque de Plomo de 8" de diámetro</t>
  </si>
  <si>
    <t xml:space="preserve">      Instalación de Tornillo de 4" x 5/8", incluye: tuerca y guasa</t>
  </si>
  <si>
    <t xml:space="preserve">      Suministro de Cople de reparación de PVC HID ANG S/I de 8" de diámetro</t>
  </si>
  <si>
    <t xml:space="preserve">      Suministro de Anillo de HULE de 8" de diámetro</t>
  </si>
  <si>
    <t xml:space="preserve">      Suministro de Codo de PVC HID ANG SIM de 8" x 22°</t>
  </si>
  <si>
    <t xml:space="preserve">      Suministro de Codo de PVC HID ANG S/I de 8" x 45°</t>
  </si>
  <si>
    <t xml:space="preserve">      Suministro de Extremidad campana de PVC HID ANG S/I de 8" de diámetro</t>
  </si>
  <si>
    <t xml:space="preserve">      Suministro de Empaque de NEOPRENO de 8" de diámetro</t>
  </si>
  <si>
    <t xml:space="preserve">      Suministro de Extremidad espiga de PVC HID ANG S/I de 8" de diámetro</t>
  </si>
  <si>
    <t xml:space="preserve">      Suministro de Tee PVC HID ANG S/I de 8" x 8"</t>
  </si>
  <si>
    <t xml:space="preserve">      Suministro de Válvula compuerta de vástago fijo de FIERRO FUNDIDO de 8" de diámetro</t>
  </si>
  <si>
    <t xml:space="preserve">      Instalación de Cople de reparación de PVC HID ANG S/I de 8" de diámetro</t>
  </si>
  <si>
    <t xml:space="preserve">      Suministro de TEE de PVC HID ANG S/I de 8" x 8" de diámetro</t>
  </si>
  <si>
    <t xml:space="preserve">      Instalación de Anillo de HULE de 8" de diámetro</t>
  </si>
  <si>
    <t xml:space="preserve">      Instalación de Codo de PVC HID ANG S/I de 8" x 22°</t>
  </si>
  <si>
    <t xml:space="preserve">      Instalación de Codo de PVC HID ANG S/I de 8" x 45°</t>
  </si>
  <si>
    <t xml:space="preserve">      Instalación de Extremidad Campana de PVC HID ANG S/I de 4" de diámetro</t>
  </si>
  <si>
    <t xml:space="preserve">      Instalación de Extremidad espiga de PVC HID ANG S/I de 8" de diámetro</t>
  </si>
  <si>
    <t xml:space="preserve">      Instalacion de Tee PVC HID ANG S/I de 8" x 8"</t>
  </si>
  <si>
    <t xml:space="preserve">      Instalacion de Válvula compuerta de vástago fijo de FIERRO FUNDIDO de 8" de diámetro</t>
  </si>
  <si>
    <t xml:space="preserve">      Instalacion de Empaque de NEOPRENO de 8" de diámetro</t>
  </si>
  <si>
    <t xml:space="preserve">      Suministro e instalación de Válvula de admisión y expulsión de aire de 2" de diámetro</t>
  </si>
  <si>
    <t xml:space="preserve">      Suministro e Instalación de llegada a Tanque Elevado de Concreto de 10 mts de altura, incluye: Tuberia Bridada de ACERO CE-40 de 8" de diámetro, Empaques de PLOMO de 8" de diámetro, Tornillos de 3" x 5/8" de diámetro con tuerca y guasa redonda, Codos bridados de ACERO de 90° x 8" de diámetro, Niples bridados de ACERO CED-40 de 8" de diámetro, válvula de admisión y explusión de 2" de diámetro con su niple de FIERRO GALVANIZADO CED-40 soldado al niple superior, fijación de Tubería, pintura, mano de obra, herramienta y equipo</t>
  </si>
  <si>
    <t xml:space="preserve">      Suministro e instalación de salida de Tanque Elevado de Concreto de 10 mts de altura con Tubería bridada de ACERO CED-40 de 8" de diámetro, Empaques de PLOMO de 8" de diámetro, Tornillos de 3" x 5/8" con tuerca y guasa redonda, Tee bridada de ACERO de 8" x 8" de diámetro, Reducción de ACERO de 8" x 4" de diámetro para limpiezas de tanque, Válvula compuerta de Vastago fijo de FIERRO FUNDIDO de 4" de diámetro, Válvula compuerta de Vastago fijo de FIERRO FUNDIDO de 8" de diámetro, Empaques de PLOMO de 8" y 4" de diámetro, Niple bridado de ACERO de 8" x 1.00 mts, Codos bridado de ACERO de 8" x 45°, Niple bridado de ACERO de 8" x 3.00 mts, perforación y colocación de salida en Tanque elevado de 8" de diámetro, sellado, pintura, impermeabilizacion, pintura antocorrosiva, mano de obra, herramienta y equipo</t>
  </si>
  <si>
    <t xml:space="preserve">      Sondeos y reparaciones en casos de daños en tuberías de Conducción, Distribución y tomas domiciliarias existentes de Agua Potable y Alcantarillado, incluye: excavación, relleno de zanja con material producto de excavación, afine y material necesario en caso de siniestro, materiales, mano de obra, herramienta y equipo</t>
  </si>
  <si>
    <t xml:space="preserve">      Construcción de caja de válvulas en tubería de Distribución, incluye: excavación, muros de tabique rojo, aplanado, plantilla de concreto simple, losa de concreto armado, cimbra, marco con tapa FOFO de 130 kgs y contramarco C-4 x 1.20 mts</t>
  </si>
  <si>
    <t xml:space="preserve">      Suministro de Reducción campana de PVC HID ANG S/I de 8" x 6" de diámetro</t>
  </si>
  <si>
    <t xml:space="preserve">      Suministro de Cople de reparación de PVC HID ANG S/M de 6" de diámetro</t>
  </si>
  <si>
    <t xml:space="preserve">      Suministro de extremidad campana de PVC HID ANG S/I de 6" de diámetro</t>
  </si>
  <si>
    <t xml:space="preserve">      Suministro de Válvula compuerta de vástago fijo de FIERRO FUNDIDO de 6" de diámetro</t>
  </si>
  <si>
    <t xml:space="preserve">      Instalación de Tee de PVC HID ANG S/I de 8" x 8" de diámetro</t>
  </si>
  <si>
    <t xml:space="preserve">      Instalación de Reducción Campana de PVC HID ANG S/I de 8" x 6" de diámetro</t>
  </si>
  <si>
    <t xml:space="preserve">      Instalación de Cople de reparación de PVC HID ANG S/I de 6" de diámetro</t>
  </si>
  <si>
    <t xml:space="preserve">      Instalación de Cople de reparación de PVC HID ANG S/M de 8" de diámetro</t>
  </si>
  <si>
    <t xml:space="preserve">      Instalación de Válvula compuerta de vástago fijo de FIERRO FUNDIDO de 6" de diámetro</t>
  </si>
  <si>
    <t>PRECIO</t>
  </si>
  <si>
    <t>TOTAL</t>
  </si>
</sst>
</file>

<file path=xl/styles.xml><?xml version="1.0" encoding="utf-8"?>
<styleSheet xmlns="http://schemas.openxmlformats.org/spreadsheetml/2006/main">
  <numFmts count="1">
    <numFmt numFmtId="164" formatCode="#,##0.000"/>
  </numFmts>
  <fonts count="7">
    <font>
      <sz val="10"/>
      <name val="Arial"/>
    </font>
    <font>
      <b/>
      <sz val="8"/>
      <name val="Arial"/>
      <family val="2"/>
    </font>
    <font>
      <b/>
      <sz val="14"/>
      <name val="Lithograph"/>
    </font>
    <font>
      <b/>
      <sz val="7"/>
      <name val="Arial"/>
      <family val="2"/>
    </font>
    <font>
      <sz val="8"/>
      <name val="Arial"/>
      <family val="2"/>
    </font>
    <font>
      <sz val="10"/>
      <name val="Arial"/>
      <family val="2"/>
    </font>
    <font>
      <b/>
      <sz val="10"/>
      <name val="Arial"/>
      <family val="2"/>
    </font>
  </fonts>
  <fills count="6">
    <fill>
      <patternFill patternType="none"/>
    </fill>
    <fill>
      <patternFill patternType="gray125"/>
    </fill>
    <fill>
      <patternFill patternType="solid">
        <fgColor theme="4"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3" tint="0.79998168889431442"/>
        <bgColor indexed="64"/>
      </patternFill>
    </fill>
  </fills>
  <borders count="46">
    <border>
      <left/>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top/>
      <bottom style="double">
        <color indexed="64"/>
      </bottom>
      <diagonal/>
    </border>
    <border>
      <left style="double">
        <color indexed="64"/>
      </left>
      <right/>
      <top style="hair">
        <color indexed="64"/>
      </top>
      <bottom/>
      <diagonal/>
    </border>
    <border>
      <left/>
      <right/>
      <top style="hair">
        <color indexed="64"/>
      </top>
      <bottom/>
      <diagonal/>
    </border>
    <border>
      <left style="double">
        <color indexed="64"/>
      </left>
      <right/>
      <top/>
      <bottom style="double">
        <color indexed="64"/>
      </bottom>
      <diagonal/>
    </border>
    <border>
      <left style="hair">
        <color indexed="64"/>
      </left>
      <right style="hair">
        <color indexed="64"/>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right/>
      <top style="double">
        <color indexed="64"/>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double">
        <color indexed="64"/>
      </bottom>
      <diagonal/>
    </border>
    <border>
      <left/>
      <right style="double">
        <color indexed="64"/>
      </right>
      <top style="hair">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double">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right style="double">
        <color indexed="64"/>
      </right>
      <top style="double">
        <color indexed="64"/>
      </top>
      <bottom style="dotted">
        <color indexed="64"/>
      </bottom>
      <diagonal/>
    </border>
    <border>
      <left style="double">
        <color indexed="64"/>
      </left>
      <right style="thin">
        <color indexed="64"/>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style="thin">
        <color indexed="64"/>
      </right>
      <top/>
      <bottom style="dotted">
        <color indexed="64"/>
      </bottom>
      <diagonal/>
    </border>
    <border>
      <left/>
      <right style="double">
        <color indexed="64"/>
      </right>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bottom style="dotted">
        <color indexed="64"/>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s>
  <cellStyleXfs count="1">
    <xf numFmtId="0" fontId="0" fillId="0" borderId="0"/>
  </cellStyleXfs>
  <cellXfs count="202">
    <xf numFmtId="0" fontId="0" fillId="0" borderId="0" xfId="0"/>
    <xf numFmtId="0" fontId="0" fillId="0" borderId="1" xfId="0" applyBorder="1"/>
    <xf numFmtId="0" fontId="0" fillId="0" borderId="2" xfId="0" applyBorder="1"/>
    <xf numFmtId="0" fontId="0" fillId="0" borderId="3" xfId="0" applyBorder="1"/>
    <xf numFmtId="0" fontId="0" fillId="0" borderId="0" xfId="0" applyBorder="1"/>
    <xf numFmtId="0" fontId="0" fillId="0" borderId="4" xfId="0" applyBorder="1"/>
    <xf numFmtId="0" fontId="1" fillId="0" borderId="7" xfId="0" applyFont="1" applyBorder="1"/>
    <xf numFmtId="0" fontId="1" fillId="0" borderId="4" xfId="0" applyFont="1" applyBorder="1"/>
    <xf numFmtId="0" fontId="0" fillId="0" borderId="11" xfId="0" applyBorder="1"/>
    <xf numFmtId="0" fontId="0" fillId="0" borderId="0" xfId="0" applyAlignment="1"/>
    <xf numFmtId="0" fontId="0" fillId="0" borderId="19" xfId="0" applyBorder="1" applyAlignment="1">
      <alignment horizontal="center"/>
    </xf>
    <xf numFmtId="0" fontId="1" fillId="0" borderId="12" xfId="0" applyFont="1" applyBorder="1" applyAlignment="1">
      <alignment horizontal="center" vertical="center"/>
    </xf>
    <xf numFmtId="0" fontId="1" fillId="3" borderId="9" xfId="0" applyFont="1" applyFill="1" applyBorder="1" applyAlignment="1">
      <alignment horizontal="center"/>
    </xf>
    <xf numFmtId="0" fontId="1" fillId="3" borderId="8" xfId="0" applyFont="1" applyFill="1" applyBorder="1" applyAlignment="1">
      <alignment horizontal="center"/>
    </xf>
    <xf numFmtId="0" fontId="1" fillId="3" borderId="10" xfId="0" applyFont="1" applyFill="1" applyBorder="1" applyAlignment="1">
      <alignment horizontal="center"/>
    </xf>
    <xf numFmtId="0" fontId="0" fillId="0" borderId="0" xfId="0" applyAlignment="1">
      <alignment horizontal="center" vertical="center"/>
    </xf>
    <xf numFmtId="4" fontId="0" fillId="0" borderId="0" xfId="0" applyNumberFormat="1" applyAlignment="1">
      <alignment horizontal="center" vertical="center"/>
    </xf>
    <xf numFmtId="0" fontId="6" fillId="0" borderId="0" xfId="0" applyFont="1" applyAlignment="1">
      <alignment horizontal="center" vertical="center"/>
    </xf>
    <xf numFmtId="4" fontId="4" fillId="0" borderId="0" xfId="0" applyNumberFormat="1" applyFont="1" applyAlignment="1">
      <alignment horizontal="center" vertical="center"/>
    </xf>
    <xf numFmtId="0" fontId="0" fillId="0" borderId="0" xfId="0" applyFill="1"/>
    <xf numFmtId="0" fontId="4" fillId="5" borderId="20" xfId="0" applyFont="1" applyFill="1" applyBorder="1" applyAlignment="1">
      <alignment horizontal="center" vertical="center"/>
    </xf>
    <xf numFmtId="0" fontId="1" fillId="5" borderId="21" xfId="0" applyFont="1" applyFill="1" applyBorder="1" applyAlignment="1">
      <alignment vertical="justify"/>
    </xf>
    <xf numFmtId="0" fontId="4" fillId="5" borderId="21" xfId="0" applyFont="1" applyFill="1" applyBorder="1"/>
    <xf numFmtId="0" fontId="4" fillId="5" borderId="20" xfId="0" applyFont="1" applyFill="1" applyBorder="1"/>
    <xf numFmtId="0" fontId="4" fillId="5" borderId="21" xfId="0" applyFont="1" applyFill="1" applyBorder="1" applyAlignment="1">
      <alignment horizontal="center" vertical="center"/>
    </xf>
    <xf numFmtId="2" fontId="4" fillId="5" borderId="21" xfId="0" applyNumberFormat="1" applyFont="1" applyFill="1" applyBorder="1" applyAlignment="1">
      <alignment horizontal="center" vertical="center"/>
    </xf>
    <xf numFmtId="2" fontId="4" fillId="5" borderId="20" xfId="0" applyNumberFormat="1" applyFont="1" applyFill="1" applyBorder="1" applyAlignment="1">
      <alignment horizontal="center" vertical="center"/>
    </xf>
    <xf numFmtId="2" fontId="1" fillId="5" borderId="21" xfId="0" applyNumberFormat="1" applyFont="1" applyFill="1" applyBorder="1" applyAlignment="1">
      <alignment horizontal="center" vertical="center"/>
    </xf>
    <xf numFmtId="4" fontId="1" fillId="5" borderId="21" xfId="0" applyNumberFormat="1" applyFont="1" applyFill="1" applyBorder="1" applyAlignment="1">
      <alignment vertical="justify"/>
    </xf>
    <xf numFmtId="0" fontId="0" fillId="5" borderId="20" xfId="0" applyFill="1" applyBorder="1"/>
    <xf numFmtId="0" fontId="4" fillId="0" borderId="0" xfId="0" applyFont="1" applyFill="1"/>
    <xf numFmtId="0" fontId="1" fillId="4" borderId="23" xfId="0" applyFont="1" applyFill="1" applyBorder="1" applyAlignment="1">
      <alignment vertical="justify"/>
    </xf>
    <xf numFmtId="0" fontId="4" fillId="4" borderId="22" xfId="0" applyFont="1" applyFill="1" applyBorder="1"/>
    <xf numFmtId="0" fontId="4" fillId="4" borderId="23" xfId="0" applyFont="1" applyFill="1" applyBorder="1"/>
    <xf numFmtId="0" fontId="1" fillId="5" borderId="26" xfId="0" applyFont="1" applyFill="1" applyBorder="1" applyAlignment="1">
      <alignment vertical="justify"/>
    </xf>
    <xf numFmtId="0" fontId="4" fillId="5" borderId="27" xfId="0" applyFont="1" applyFill="1" applyBorder="1"/>
    <xf numFmtId="0" fontId="4" fillId="5" borderId="25" xfId="0" applyFont="1" applyFill="1" applyBorder="1"/>
    <xf numFmtId="0" fontId="4" fillId="5" borderId="26" xfId="0" applyFont="1" applyFill="1" applyBorder="1"/>
    <xf numFmtId="0" fontId="4" fillId="0" borderId="22" xfId="0" applyFont="1" applyBorder="1" applyAlignment="1">
      <alignment horizontal="center" vertical="center"/>
    </xf>
    <xf numFmtId="0" fontId="4" fillId="0" borderId="23" xfId="0" applyFont="1" applyBorder="1" applyAlignment="1">
      <alignment vertical="justify"/>
    </xf>
    <xf numFmtId="0" fontId="0" fillId="0" borderId="24" xfId="0" applyBorder="1"/>
    <xf numFmtId="0" fontId="4" fillId="0" borderId="22" xfId="0" applyFont="1" applyFill="1" applyBorder="1"/>
    <xf numFmtId="0" fontId="4" fillId="0" borderId="23" xfId="0" applyFont="1" applyFill="1" applyBorder="1"/>
    <xf numFmtId="2" fontId="4" fillId="0" borderId="23" xfId="0" applyNumberFormat="1" applyFont="1" applyFill="1" applyBorder="1" applyAlignment="1">
      <alignment horizontal="center" vertical="center"/>
    </xf>
    <xf numFmtId="2" fontId="4" fillId="0" borderId="22" xfId="0" applyNumberFormat="1" applyFont="1" applyFill="1" applyBorder="1" applyAlignment="1">
      <alignment horizontal="center" vertical="center"/>
    </xf>
    <xf numFmtId="2" fontId="1" fillId="0" borderId="23" xfId="0" applyNumberFormat="1" applyFont="1" applyFill="1" applyBorder="1" applyAlignment="1">
      <alignment horizontal="center" vertical="center"/>
    </xf>
    <xf numFmtId="0" fontId="1" fillId="5" borderId="23" xfId="0" applyFont="1" applyFill="1" applyBorder="1" applyAlignment="1">
      <alignment vertical="justify"/>
    </xf>
    <xf numFmtId="0" fontId="4" fillId="5" borderId="24" xfId="0" applyFont="1" applyFill="1" applyBorder="1" applyAlignment="1">
      <alignment horizontal="center" vertical="center"/>
    </xf>
    <xf numFmtId="0" fontId="4" fillId="5" borderId="22" xfId="0" applyFont="1" applyFill="1" applyBorder="1"/>
    <xf numFmtId="0" fontId="4" fillId="5" borderId="23" xfId="0" applyFont="1" applyFill="1" applyBorder="1"/>
    <xf numFmtId="0" fontId="4" fillId="5" borderId="22" xfId="0" applyFont="1" applyFill="1" applyBorder="1" applyAlignment="1">
      <alignment horizontal="center" vertical="center"/>
    </xf>
    <xf numFmtId="2" fontId="4" fillId="5" borderId="23" xfId="0" applyNumberFormat="1" applyFont="1" applyFill="1" applyBorder="1" applyAlignment="1">
      <alignment horizontal="left" vertical="center"/>
    </xf>
    <xf numFmtId="2" fontId="4" fillId="5" borderId="23" xfId="0" applyNumberFormat="1" applyFont="1" applyFill="1" applyBorder="1" applyAlignment="1">
      <alignment horizontal="center" vertical="center"/>
    </xf>
    <xf numFmtId="2" fontId="4" fillId="5" borderId="22" xfId="0" applyNumberFormat="1" applyFont="1" applyFill="1" applyBorder="1" applyAlignment="1">
      <alignment horizontal="center" vertical="center"/>
    </xf>
    <xf numFmtId="2" fontId="1" fillId="5" borderId="23" xfId="0" applyNumberFormat="1" applyFont="1" applyFill="1" applyBorder="1" applyAlignment="1">
      <alignment horizontal="center" vertical="center"/>
    </xf>
    <xf numFmtId="2" fontId="4" fillId="0" borderId="23" xfId="0" applyNumberFormat="1" applyFont="1" applyFill="1" applyBorder="1" applyAlignment="1">
      <alignment horizontal="left" vertical="center"/>
    </xf>
    <xf numFmtId="0" fontId="4" fillId="0" borderId="23" xfId="0" applyFont="1" applyFill="1" applyBorder="1" applyAlignment="1">
      <alignment horizontal="center" vertical="center"/>
    </xf>
    <xf numFmtId="4" fontId="4" fillId="0" borderId="23" xfId="0" applyNumberFormat="1" applyFont="1" applyBorder="1" applyAlignment="1">
      <alignment vertical="justify"/>
    </xf>
    <xf numFmtId="0" fontId="4" fillId="5" borderId="0" xfId="0" applyFont="1" applyFill="1" applyBorder="1" applyAlignment="1">
      <alignment horizontal="center" vertical="center"/>
    </xf>
    <xf numFmtId="0" fontId="4" fillId="0" borderId="22" xfId="0" applyFont="1" applyFill="1" applyBorder="1" applyAlignment="1">
      <alignment horizontal="center" vertical="center"/>
    </xf>
    <xf numFmtId="0" fontId="4" fillId="5" borderId="23" xfId="0" applyFont="1" applyFill="1" applyBorder="1" applyAlignment="1">
      <alignment horizontal="center" vertical="center"/>
    </xf>
    <xf numFmtId="0" fontId="1" fillId="0" borderId="22" xfId="0" applyFont="1" applyFill="1" applyBorder="1" applyAlignment="1"/>
    <xf numFmtId="0" fontId="1" fillId="0" borderId="23" xfId="0" applyFont="1" applyFill="1" applyBorder="1" applyAlignment="1"/>
    <xf numFmtId="0" fontId="1" fillId="0" borderId="22" xfId="0" applyFont="1" applyFill="1" applyBorder="1" applyAlignment="1">
      <alignment horizontal="center"/>
    </xf>
    <xf numFmtId="0" fontId="1" fillId="0" borderId="23" xfId="0" applyFont="1" applyFill="1" applyBorder="1" applyAlignment="1">
      <alignment horizontal="center"/>
    </xf>
    <xf numFmtId="0" fontId="1" fillId="0" borderId="22" xfId="0" applyFont="1" applyFill="1" applyBorder="1"/>
    <xf numFmtId="0" fontId="1" fillId="0" borderId="23" xfId="0" applyFont="1" applyFill="1" applyBorder="1"/>
    <xf numFmtId="0" fontId="1" fillId="5" borderId="22" xfId="0" applyFont="1" applyFill="1" applyBorder="1" applyAlignment="1"/>
    <xf numFmtId="0" fontId="1" fillId="5" borderId="23" xfId="0" applyFont="1" applyFill="1" applyBorder="1" applyAlignment="1"/>
    <xf numFmtId="0" fontId="0" fillId="0" borderId="22" xfId="0" applyFill="1" applyBorder="1"/>
    <xf numFmtId="0" fontId="4" fillId="4" borderId="24"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2" fontId="4" fillId="4" borderId="23" xfId="0" applyNumberFormat="1" applyFont="1" applyFill="1" applyBorder="1" applyAlignment="1">
      <alignment horizontal="center" vertical="center"/>
    </xf>
    <xf numFmtId="2" fontId="1" fillId="4" borderId="23" xfId="0" applyNumberFormat="1" applyFont="1" applyFill="1" applyBorder="1" applyAlignment="1">
      <alignment horizontal="center" vertical="center"/>
    </xf>
    <xf numFmtId="0" fontId="4" fillId="0" borderId="23" xfId="0" applyNumberFormat="1" applyFont="1" applyBorder="1" applyAlignment="1">
      <alignment vertical="justify"/>
    </xf>
    <xf numFmtId="0" fontId="1" fillId="4" borderId="22" xfId="0" applyFont="1" applyFill="1" applyBorder="1" applyAlignment="1">
      <alignment horizontal="center"/>
    </xf>
    <xf numFmtId="0" fontId="1" fillId="4" borderId="23" xfId="0" applyFont="1" applyFill="1" applyBorder="1" applyAlignment="1">
      <alignment horizontal="center"/>
    </xf>
    <xf numFmtId="0" fontId="1" fillId="5" borderId="22" xfId="0" applyFont="1" applyFill="1" applyBorder="1"/>
    <xf numFmtId="0" fontId="1" fillId="5" borderId="23" xfId="0" applyFont="1" applyFill="1" applyBorder="1"/>
    <xf numFmtId="0" fontId="1" fillId="5" borderId="23" xfId="0" applyFont="1" applyFill="1" applyBorder="1" applyAlignment="1">
      <alignment horizontal="center" vertical="center"/>
    </xf>
    <xf numFmtId="0" fontId="1" fillId="4" borderId="22" xfId="0" applyFont="1" applyFill="1" applyBorder="1" applyAlignment="1"/>
    <xf numFmtId="0" fontId="1" fillId="4" borderId="23" xfId="0" applyFont="1" applyFill="1" applyBorder="1" applyAlignment="1"/>
    <xf numFmtId="0" fontId="0" fillId="5" borderId="22" xfId="0" applyFill="1" applyBorder="1"/>
    <xf numFmtId="0" fontId="0" fillId="4" borderId="22" xfId="0" applyFill="1" applyBorder="1"/>
    <xf numFmtId="4" fontId="4" fillId="0" borderId="22" xfId="0" applyNumberFormat="1" applyFont="1" applyFill="1" applyBorder="1" applyAlignment="1">
      <alignment horizontal="center" vertical="center"/>
    </xf>
    <xf numFmtId="4" fontId="4" fillId="5" borderId="22" xfId="0" applyNumberFormat="1" applyFont="1" applyFill="1" applyBorder="1" applyAlignment="1">
      <alignment horizontal="center" vertical="center"/>
    </xf>
    <xf numFmtId="4" fontId="4" fillId="4" borderId="22" xfId="0" applyNumberFormat="1" applyFont="1" applyFill="1" applyBorder="1" applyAlignment="1">
      <alignment horizontal="center" vertical="center"/>
    </xf>
    <xf numFmtId="4" fontId="1" fillId="5" borderId="22" xfId="0" applyNumberFormat="1" applyFont="1" applyFill="1" applyBorder="1" applyAlignment="1">
      <alignment horizontal="center" vertical="center"/>
    </xf>
    <xf numFmtId="4" fontId="1" fillId="0" borderId="22" xfId="0" applyNumberFormat="1" applyFont="1" applyFill="1" applyBorder="1" applyAlignment="1">
      <alignment horizontal="center" vertical="center"/>
    </xf>
    <xf numFmtId="4" fontId="1" fillId="4" borderId="22" xfId="0" applyNumberFormat="1" applyFont="1" applyFill="1" applyBorder="1" applyAlignment="1">
      <alignment horizontal="center" vertical="center"/>
    </xf>
    <xf numFmtId="4" fontId="4" fillId="5" borderId="20" xfId="0" applyNumberFormat="1" applyFont="1" applyFill="1" applyBorder="1" applyAlignment="1">
      <alignment horizontal="center" vertical="center"/>
    </xf>
    <xf numFmtId="0" fontId="1" fillId="4" borderId="23" xfId="0" applyFont="1" applyFill="1" applyBorder="1" applyAlignment="1">
      <alignment horizontal="center" vertical="center"/>
    </xf>
    <xf numFmtId="4" fontId="1" fillId="0" borderId="23" xfId="0" applyNumberFormat="1" applyFont="1" applyFill="1" applyBorder="1" applyAlignment="1">
      <alignment horizontal="center" vertical="center"/>
    </xf>
    <xf numFmtId="4" fontId="4" fillId="0" borderId="23" xfId="0" applyNumberFormat="1" applyFont="1" applyFill="1" applyBorder="1" applyAlignment="1">
      <alignment horizontal="center" vertical="center"/>
    </xf>
    <xf numFmtId="0" fontId="6" fillId="4" borderId="29" xfId="0" applyFont="1" applyFill="1" applyBorder="1" applyAlignment="1">
      <alignment horizontal="center" vertical="center"/>
    </xf>
    <xf numFmtId="0" fontId="1" fillId="4" borderId="30" xfId="0" applyFont="1" applyFill="1" applyBorder="1" applyAlignment="1">
      <alignment vertical="justify"/>
    </xf>
    <xf numFmtId="0" fontId="0" fillId="4" borderId="31" xfId="0" applyFill="1" applyBorder="1"/>
    <xf numFmtId="0" fontId="4" fillId="4" borderId="32" xfId="0" applyFont="1" applyFill="1" applyBorder="1"/>
    <xf numFmtId="0" fontId="4" fillId="4" borderId="30" xfId="0" applyFont="1" applyFill="1" applyBorder="1"/>
    <xf numFmtId="0" fontId="4" fillId="4" borderId="33" xfId="0" applyFont="1" applyFill="1" applyBorder="1" applyAlignment="1">
      <alignment horizontal="center"/>
    </xf>
    <xf numFmtId="0" fontId="1" fillId="5" borderId="34" xfId="0" applyFont="1" applyFill="1" applyBorder="1" applyAlignment="1">
      <alignment horizontal="center" vertical="center"/>
    </xf>
    <xf numFmtId="0" fontId="4" fillId="5" borderId="35" xfId="0" applyFont="1" applyFill="1" applyBorder="1" applyAlignment="1">
      <alignment horizontal="center"/>
    </xf>
    <xf numFmtId="0" fontId="4" fillId="0" borderId="36" xfId="0" applyFont="1" applyBorder="1" applyAlignment="1">
      <alignment horizontal="center" vertical="center"/>
    </xf>
    <xf numFmtId="4" fontId="4" fillId="0" borderId="37" xfId="0" applyNumberFormat="1" applyFont="1" applyBorder="1" applyAlignment="1">
      <alignment horizontal="center" vertical="center"/>
    </xf>
    <xf numFmtId="0" fontId="1" fillId="5" borderId="36" xfId="0" applyFont="1" applyFill="1" applyBorder="1" applyAlignment="1">
      <alignment horizontal="center" vertical="center"/>
    </xf>
    <xf numFmtId="0" fontId="4" fillId="5" borderId="38" xfId="0" applyFont="1" applyFill="1" applyBorder="1" applyAlignment="1">
      <alignment horizontal="center"/>
    </xf>
    <xf numFmtId="4" fontId="4" fillId="0" borderId="39" xfId="0" applyNumberFormat="1" applyFont="1" applyBorder="1" applyAlignment="1">
      <alignment horizontal="center" vertical="center"/>
    </xf>
    <xf numFmtId="0" fontId="1" fillId="5" borderId="40" xfId="0" applyFont="1" applyFill="1" applyBorder="1" applyAlignment="1">
      <alignment horizontal="center" vertical="center"/>
    </xf>
    <xf numFmtId="0" fontId="4" fillId="5" borderId="41" xfId="0" applyFont="1" applyFill="1" applyBorder="1" applyAlignment="1">
      <alignment horizontal="center"/>
    </xf>
    <xf numFmtId="0" fontId="4" fillId="0" borderId="39" xfId="0" applyFont="1" applyFill="1" applyBorder="1" applyAlignment="1">
      <alignment horizontal="center"/>
    </xf>
    <xf numFmtId="0" fontId="4" fillId="5" borderId="39" xfId="0" applyFont="1" applyFill="1" applyBorder="1" applyAlignment="1">
      <alignment horizontal="center"/>
    </xf>
    <xf numFmtId="0" fontId="4" fillId="0" borderId="39" xfId="0" applyFont="1" applyFill="1" applyBorder="1"/>
    <xf numFmtId="0" fontId="4" fillId="5" borderId="39" xfId="0" applyFont="1" applyFill="1" applyBorder="1"/>
    <xf numFmtId="11" fontId="4" fillId="0" borderId="36" xfId="0" applyNumberFormat="1" applyFont="1" applyBorder="1" applyAlignment="1">
      <alignment horizontal="center" vertical="center"/>
    </xf>
    <xf numFmtId="0" fontId="1" fillId="0" borderId="39" xfId="0" applyFont="1" applyFill="1" applyBorder="1" applyAlignment="1"/>
    <xf numFmtId="0" fontId="1" fillId="0" borderId="39" xfId="0" applyFont="1" applyFill="1" applyBorder="1" applyAlignment="1">
      <alignment horizontal="center"/>
    </xf>
    <xf numFmtId="0" fontId="1" fillId="0" borderId="39" xfId="0" applyFont="1" applyFill="1" applyBorder="1"/>
    <xf numFmtId="0" fontId="1" fillId="5" borderId="39" xfId="0" applyFont="1" applyFill="1" applyBorder="1" applyAlignment="1"/>
    <xf numFmtId="0" fontId="1" fillId="4" borderId="36" xfId="0" applyFont="1" applyFill="1" applyBorder="1" applyAlignment="1">
      <alignment horizontal="center" vertical="center"/>
    </xf>
    <xf numFmtId="0" fontId="4" fillId="4" borderId="39" xfId="0" applyFont="1" applyFill="1" applyBorder="1"/>
    <xf numFmtId="0" fontId="1" fillId="0" borderId="39" xfId="0" applyFont="1" applyFill="1" applyBorder="1" applyAlignment="1">
      <alignment horizontal="center" vertical="center"/>
    </xf>
    <xf numFmtId="0" fontId="4" fillId="0" borderId="39" xfId="0" applyFont="1" applyFill="1" applyBorder="1" applyAlignment="1">
      <alignment horizontal="center" vertical="center"/>
    </xf>
    <xf numFmtId="0" fontId="4" fillId="4" borderId="39" xfId="0" applyFont="1" applyFill="1" applyBorder="1" applyAlignment="1">
      <alignment horizontal="center"/>
    </xf>
    <xf numFmtId="0" fontId="1" fillId="4" borderId="39" xfId="0" applyFont="1" applyFill="1" applyBorder="1" applyAlignment="1">
      <alignment horizontal="center"/>
    </xf>
    <xf numFmtId="0" fontId="1" fillId="5" borderId="39" xfId="0" applyFont="1" applyFill="1" applyBorder="1"/>
    <xf numFmtId="0" fontId="1" fillId="5" borderId="39" xfId="0" applyFont="1" applyFill="1" applyBorder="1" applyAlignment="1">
      <alignment horizontal="center" vertical="center"/>
    </xf>
    <xf numFmtId="0" fontId="1" fillId="4" borderId="39" xfId="0" applyFont="1" applyFill="1" applyBorder="1" applyAlignment="1"/>
    <xf numFmtId="0" fontId="4" fillId="0" borderId="40" xfId="0" applyFont="1" applyBorder="1" applyAlignment="1">
      <alignment horizontal="center" vertical="center"/>
    </xf>
    <xf numFmtId="0" fontId="4" fillId="5" borderId="41" xfId="0" applyFont="1" applyFill="1" applyBorder="1"/>
    <xf numFmtId="11" fontId="4" fillId="0" borderId="42" xfId="0" applyNumberFormat="1" applyFont="1" applyBorder="1" applyAlignment="1">
      <alignment horizontal="center" vertical="center"/>
    </xf>
    <xf numFmtId="0" fontId="4" fillId="0" borderId="43" xfId="0" applyNumberFormat="1" applyFont="1" applyBorder="1" applyAlignment="1">
      <alignment vertical="justify"/>
    </xf>
    <xf numFmtId="0" fontId="0" fillId="0" borderId="44" xfId="0" applyFill="1" applyBorder="1"/>
    <xf numFmtId="0" fontId="4" fillId="0" borderId="43" xfId="0" applyFont="1" applyFill="1" applyBorder="1"/>
    <xf numFmtId="0" fontId="4" fillId="0" borderId="44" xfId="0" applyFont="1" applyBorder="1" applyAlignment="1">
      <alignment horizontal="center" vertical="center"/>
    </xf>
    <xf numFmtId="4" fontId="4" fillId="0" borderId="44" xfId="0" applyNumberFormat="1" applyFont="1" applyFill="1" applyBorder="1" applyAlignment="1">
      <alignment horizontal="center" vertical="center"/>
    </xf>
    <xf numFmtId="0" fontId="4" fillId="0" borderId="45" xfId="0" applyFont="1" applyFill="1" applyBorder="1"/>
    <xf numFmtId="4" fontId="4" fillId="4" borderId="23" xfId="0" applyNumberFormat="1" applyFont="1" applyFill="1" applyBorder="1" applyAlignment="1">
      <alignment horizontal="center" vertical="center"/>
    </xf>
    <xf numFmtId="4" fontId="4" fillId="5" borderId="23" xfId="0" applyNumberFormat="1" applyFont="1" applyFill="1" applyBorder="1" applyAlignment="1">
      <alignment horizontal="center" vertical="center"/>
    </xf>
    <xf numFmtId="4" fontId="1" fillId="0" borderId="23" xfId="0" applyNumberFormat="1" applyFont="1" applyFill="1" applyBorder="1" applyAlignment="1"/>
    <xf numFmtId="4" fontId="1" fillId="0" borderId="23" xfId="0" applyNumberFormat="1" applyFont="1" applyFill="1" applyBorder="1" applyAlignment="1">
      <alignment horizontal="center"/>
    </xf>
    <xf numFmtId="4" fontId="1" fillId="0" borderId="23" xfId="0" applyNumberFormat="1" applyFont="1" applyFill="1" applyBorder="1"/>
    <xf numFmtId="4" fontId="4" fillId="0" borderId="23" xfId="0" applyNumberFormat="1" applyFont="1" applyFill="1" applyBorder="1"/>
    <xf numFmtId="4" fontId="4" fillId="4" borderId="23" xfId="0" applyNumberFormat="1" applyFont="1" applyFill="1" applyBorder="1" applyAlignment="1">
      <alignment horizontal="left" vertical="center"/>
    </xf>
    <xf numFmtId="4" fontId="1" fillId="5" borderId="23" xfId="0" applyNumberFormat="1" applyFont="1" applyFill="1" applyBorder="1" applyAlignment="1"/>
    <xf numFmtId="4" fontId="1" fillId="4" borderId="23" xfId="0" applyNumberFormat="1" applyFont="1" applyFill="1" applyBorder="1" applyAlignment="1"/>
    <xf numFmtId="4" fontId="4" fillId="5" borderId="23" xfId="0" applyNumberFormat="1" applyFont="1" applyFill="1" applyBorder="1"/>
    <xf numFmtId="4" fontId="4" fillId="5" borderId="21" xfId="0" applyNumberFormat="1" applyFont="1" applyFill="1" applyBorder="1"/>
    <xf numFmtId="4" fontId="4" fillId="4" borderId="23" xfId="0" applyNumberFormat="1" applyFont="1" applyFill="1" applyBorder="1"/>
    <xf numFmtId="4" fontId="4" fillId="0" borderId="43" xfId="0" applyNumberFormat="1" applyFont="1" applyFill="1" applyBorder="1"/>
    <xf numFmtId="164" fontId="4" fillId="0" borderId="23" xfId="0" applyNumberFormat="1" applyFont="1" applyFill="1" applyBorder="1" applyAlignment="1">
      <alignment horizontal="center" vertical="center"/>
    </xf>
    <xf numFmtId="164" fontId="4" fillId="0" borderId="22" xfId="0" applyNumberFormat="1" applyFont="1" applyFill="1" applyBorder="1" applyAlignment="1">
      <alignment horizontal="center" vertical="center"/>
    </xf>
    <xf numFmtId="4" fontId="4" fillId="0" borderId="26" xfId="0" applyNumberFormat="1" applyFont="1" applyFill="1" applyBorder="1" applyAlignment="1">
      <alignment horizontal="center" vertical="center"/>
    </xf>
    <xf numFmtId="4" fontId="1" fillId="0" borderId="23" xfId="0" applyNumberFormat="1" applyFont="1" applyFill="1" applyBorder="1" applyAlignment="1">
      <alignment vertical="center"/>
    </xf>
    <xf numFmtId="4" fontId="4" fillId="0" borderId="23" xfId="0" applyNumberFormat="1" applyFont="1" applyFill="1" applyBorder="1" applyAlignment="1">
      <alignment vertical="center"/>
    </xf>
    <xf numFmtId="4" fontId="4" fillId="0" borderId="23" xfId="0" applyNumberFormat="1" applyFont="1" applyFill="1" applyBorder="1" applyAlignment="1">
      <alignment horizontal="center"/>
    </xf>
    <xf numFmtId="0" fontId="4" fillId="0" borderId="36" xfId="0" applyFont="1" applyFill="1" applyBorder="1" applyAlignment="1">
      <alignment horizontal="center" vertical="center"/>
    </xf>
    <xf numFmtId="0" fontId="4" fillId="0" borderId="23" xfId="0" applyFont="1" applyFill="1" applyBorder="1" applyAlignment="1">
      <alignment vertical="justify"/>
    </xf>
    <xf numFmtId="0" fontId="0" fillId="0" borderId="24" xfId="0" applyFill="1" applyBorder="1"/>
    <xf numFmtId="4" fontId="1" fillId="4" borderId="23" xfId="0" applyNumberFormat="1" applyFont="1" applyFill="1" applyBorder="1" applyAlignment="1">
      <alignment horizontal="center" vertical="center"/>
    </xf>
    <xf numFmtId="4" fontId="1" fillId="5" borderId="23" xfId="0" applyNumberFormat="1" applyFont="1" applyFill="1" applyBorder="1" applyAlignment="1">
      <alignment vertical="center"/>
    </xf>
    <xf numFmtId="4" fontId="4" fillId="0" borderId="43" xfId="0" applyNumberFormat="1" applyFont="1" applyFill="1" applyBorder="1" applyAlignment="1">
      <alignment horizontal="center" vertical="center"/>
    </xf>
    <xf numFmtId="4" fontId="4" fillId="0" borderId="0" xfId="0" applyNumberFormat="1" applyFont="1" applyBorder="1" applyAlignment="1">
      <alignment horizontal="center" vertical="center"/>
    </xf>
    <xf numFmtId="4" fontId="4" fillId="0" borderId="0" xfId="0" applyNumberFormat="1" applyFont="1" applyFill="1" applyBorder="1"/>
    <xf numFmtId="4" fontId="1" fillId="0" borderId="43" xfId="0" applyNumberFormat="1" applyFont="1" applyFill="1" applyBorder="1" applyAlignment="1">
      <alignment horizontal="center" vertical="center"/>
    </xf>
    <xf numFmtId="0" fontId="4" fillId="0" borderId="25" xfId="0" applyFont="1" applyBorder="1" applyAlignment="1">
      <alignment vertical="justify"/>
    </xf>
    <xf numFmtId="0" fontId="0" fillId="0" borderId="25" xfId="0" applyFill="1" applyBorder="1"/>
    <xf numFmtId="0" fontId="4" fillId="0" borderId="25" xfId="0" applyFont="1" applyFill="1" applyBorder="1"/>
    <xf numFmtId="4" fontId="4" fillId="0" borderId="25" xfId="0" applyNumberFormat="1" applyFont="1" applyFill="1" applyBorder="1"/>
    <xf numFmtId="0" fontId="4" fillId="0" borderId="25" xfId="0" applyFont="1" applyBorder="1" applyAlignment="1">
      <alignment horizontal="center" vertical="center"/>
    </xf>
    <xf numFmtId="0" fontId="4" fillId="0" borderId="38" xfId="0" applyFont="1" applyFill="1" applyBorder="1"/>
    <xf numFmtId="0" fontId="5" fillId="0" borderId="24" xfId="0" applyFont="1" applyFill="1" applyBorder="1"/>
    <xf numFmtId="0" fontId="4" fillId="0" borderId="23" xfId="0" applyNumberFormat="1" applyFont="1" applyFill="1" applyBorder="1" applyAlignment="1">
      <alignment vertical="justify"/>
    </xf>
    <xf numFmtId="0" fontId="1" fillId="0" borderId="39" xfId="0" applyFont="1" applyFill="1" applyBorder="1" applyAlignment="1">
      <alignment vertical="justify"/>
    </xf>
    <xf numFmtId="0" fontId="0" fillId="0" borderId="38" xfId="0" applyFill="1" applyBorder="1"/>
    <xf numFmtId="0" fontId="4" fillId="0" borderId="41" xfId="0" applyFont="1" applyFill="1" applyBorder="1"/>
    <xf numFmtId="2" fontId="0" fillId="0" borderId="38" xfId="0" applyNumberFormat="1" applyFill="1" applyBorder="1"/>
    <xf numFmtId="4" fontId="0" fillId="0" borderId="0" xfId="0" applyNumberFormat="1"/>
    <xf numFmtId="2" fontId="0" fillId="0" borderId="0" xfId="0" applyNumberFormat="1" applyAlignment="1">
      <alignment vertical="justify"/>
    </xf>
    <xf numFmtId="2" fontId="6" fillId="0" borderId="0" xfId="0" applyNumberFormat="1" applyFont="1" applyAlignment="1">
      <alignment vertical="justify"/>
    </xf>
    <xf numFmtId="11" fontId="0" fillId="0" borderId="0" xfId="0" applyNumberFormat="1" applyAlignment="1">
      <alignment horizontal="center" vertical="center"/>
    </xf>
    <xf numFmtId="0" fontId="5" fillId="0" borderId="0" xfId="0" applyFont="1" applyAlignment="1">
      <alignment horizontal="center" vertical="center"/>
    </xf>
    <xf numFmtId="0" fontId="1" fillId="0" borderId="6" xfId="0" applyFont="1" applyBorder="1" applyAlignment="1">
      <alignment horizontal="justify" vertical="center"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13"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16" xfId="0" applyFont="1" applyFill="1" applyBorder="1" applyAlignment="1">
      <alignment horizontal="center" vertical="center"/>
    </xf>
    <xf numFmtId="0" fontId="1" fillId="3" borderId="10" xfId="0" applyFont="1" applyFill="1" applyBorder="1" applyAlignment="1">
      <alignment horizontal="center" vertical="center"/>
    </xf>
    <xf numFmtId="4" fontId="4" fillId="0" borderId="28" xfId="0" applyNumberFormat="1" applyFont="1" applyFill="1" applyBorder="1" applyAlignment="1">
      <alignment horizontal="center" vertical="center"/>
    </xf>
    <xf numFmtId="4" fontId="4" fillId="0" borderId="27" xfId="0" applyNumberFormat="1" applyFont="1" applyFill="1" applyBorder="1" applyAlignment="1">
      <alignment horizontal="center" vertical="center"/>
    </xf>
    <xf numFmtId="4" fontId="4" fillId="0" borderId="26" xfId="0" applyNumberFormat="1" applyFont="1" applyFill="1" applyBorder="1" applyAlignment="1">
      <alignment horizontal="center" vertical="center"/>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9" xfId="0" applyFont="1" applyFill="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228600</xdr:colOff>
      <xdr:row>0</xdr:row>
      <xdr:rowOff>28575</xdr:rowOff>
    </xdr:from>
    <xdr:to>
      <xdr:col>1</xdr:col>
      <xdr:colOff>495300</xdr:colOff>
      <xdr:row>2</xdr:row>
      <xdr:rowOff>0</xdr:rowOff>
    </xdr:to>
    <xdr:pic>
      <xdr:nvPicPr>
        <xdr:cNvPr id="1034" name="Picture 10"/>
        <xdr:cNvPicPr>
          <a:picLocks noChangeAspect="1" noChangeArrowheads="1"/>
        </xdr:cNvPicPr>
      </xdr:nvPicPr>
      <xdr:blipFill>
        <a:blip xmlns:r="http://schemas.openxmlformats.org/officeDocument/2006/relationships" r:embed="rId1" cstate="print"/>
        <a:srcRect/>
        <a:stretch>
          <a:fillRect/>
        </a:stretch>
      </xdr:blipFill>
      <xdr:spPr bwMode="auto">
        <a:xfrm>
          <a:off x="228600" y="28575"/>
          <a:ext cx="657225" cy="704850"/>
        </a:xfrm>
        <a:prstGeom prst="rect">
          <a:avLst/>
        </a:prstGeom>
        <a:noFill/>
      </xdr:spPr>
    </xdr:pic>
    <xdr:clientData/>
  </xdr:twoCellAnchor>
  <xdr:twoCellAnchor editAs="oneCell">
    <xdr:from>
      <xdr:col>0</xdr:col>
      <xdr:colOff>0</xdr:colOff>
      <xdr:row>2</xdr:row>
      <xdr:rowOff>28575</xdr:rowOff>
    </xdr:from>
    <xdr:to>
      <xdr:col>1</xdr:col>
      <xdr:colOff>619125</xdr:colOff>
      <xdr:row>3</xdr:row>
      <xdr:rowOff>28575</xdr:rowOff>
    </xdr:to>
    <xdr:sp macro="" textlink="">
      <xdr:nvSpPr>
        <xdr:cNvPr id="1036" name="Text Box 12"/>
        <xdr:cNvSpPr txBox="1">
          <a:spLocks noChangeArrowheads="1"/>
        </xdr:cNvSpPr>
      </xdr:nvSpPr>
      <xdr:spPr bwMode="auto">
        <a:xfrm>
          <a:off x="0" y="762000"/>
          <a:ext cx="1104900" cy="2762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s-MX" sz="600" b="1" i="0" strike="noStrike">
              <a:solidFill>
                <a:srgbClr val="000000"/>
              </a:solidFill>
              <a:latin typeface="Arial"/>
              <a:cs typeface="Arial"/>
            </a:rPr>
            <a:t>GOBIERNO DEL ESTADO DE SINALOA</a:t>
          </a:r>
        </a:p>
      </xdr:txBody>
    </xdr:sp>
    <xdr:clientData/>
  </xdr:twoCellAnchor>
  <xdr:twoCellAnchor>
    <xdr:from>
      <xdr:col>1</xdr:col>
      <xdr:colOff>619126</xdr:colOff>
      <xdr:row>0</xdr:row>
      <xdr:rowOff>85725</xdr:rowOff>
    </xdr:from>
    <xdr:to>
      <xdr:col>1</xdr:col>
      <xdr:colOff>1781175</xdr:colOff>
      <xdr:row>2</xdr:row>
      <xdr:rowOff>133349</xdr:rowOff>
    </xdr:to>
    <xdr:pic>
      <xdr:nvPicPr>
        <xdr:cNvPr id="14" name="3 Imagen" descr="Descripción: C:\Users\schaveze\AppData\Local\Microsoft\Windows\Temporary Internet Files\Content.Outlook\Y3XGK4S2\LOGO_CONAGUA.jpg"/>
        <xdr:cNvPicPr>
          <a:picLocks noChangeAspect="1" noChangeArrowheads="1"/>
        </xdr:cNvPicPr>
      </xdr:nvPicPr>
      <xdr:blipFill>
        <a:blip xmlns:r="http://schemas.openxmlformats.org/officeDocument/2006/relationships" r:embed="rId2" cstate="print"/>
        <a:srcRect/>
        <a:stretch>
          <a:fillRect/>
        </a:stretch>
      </xdr:blipFill>
      <xdr:spPr bwMode="auto">
        <a:xfrm>
          <a:off x="1104901" y="85725"/>
          <a:ext cx="1162049" cy="638174"/>
        </a:xfrm>
        <a:prstGeom prst="rect">
          <a:avLst/>
        </a:prstGeom>
        <a:noFill/>
        <a:ln w="9525">
          <a:noFill/>
          <a:miter lim="800000"/>
          <a:headEnd/>
          <a:tailEnd/>
        </a:ln>
      </xdr:spPr>
    </xdr:pic>
    <xdr:clientData/>
  </xdr:twoCellAnchor>
  <xdr:twoCellAnchor editAs="oneCell">
    <xdr:from>
      <xdr:col>1</xdr:col>
      <xdr:colOff>1847850</xdr:colOff>
      <xdr:row>0</xdr:row>
      <xdr:rowOff>57150</xdr:rowOff>
    </xdr:from>
    <xdr:to>
      <xdr:col>1</xdr:col>
      <xdr:colOff>3038475</xdr:colOff>
      <xdr:row>2</xdr:row>
      <xdr:rowOff>171450</xdr:rowOff>
    </xdr:to>
    <xdr:pic>
      <xdr:nvPicPr>
        <xdr:cNvPr id="6" name="45 Imagen" descr="para camisas.jpg"/>
        <xdr:cNvPicPr>
          <a:picLocks noChangeAspect="1"/>
        </xdr:cNvPicPr>
      </xdr:nvPicPr>
      <xdr:blipFill>
        <a:blip xmlns:r="http://schemas.openxmlformats.org/officeDocument/2006/relationships" r:embed="rId3" cstate="print"/>
        <a:srcRect/>
        <a:stretch>
          <a:fillRect/>
        </a:stretch>
      </xdr:blipFill>
      <xdr:spPr bwMode="auto">
        <a:xfrm>
          <a:off x="2333625" y="57150"/>
          <a:ext cx="1190625" cy="7048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T330"/>
  <sheetViews>
    <sheetView workbookViewId="0">
      <pane xSplit="2" ySplit="7" topLeftCell="C8" activePane="bottomRight" state="frozen"/>
      <selection pane="topRight" activeCell="C1" sqref="C1"/>
      <selection pane="bottomLeft" activeCell="A10" sqref="A10"/>
      <selection pane="bottomRight" activeCell="B11" sqref="B11"/>
    </sheetView>
  </sheetViews>
  <sheetFormatPr baseColWidth="10" defaultRowHeight="12.75"/>
  <cols>
    <col min="1" max="1" width="7.28515625" customWidth="1"/>
    <col min="2" max="2" width="48.28515625" customWidth="1"/>
    <col min="3" max="3" width="4.42578125" customWidth="1"/>
    <col min="4" max="4" width="6.7109375" customWidth="1"/>
    <col min="5" max="5" width="4.42578125" bestFit="1" customWidth="1"/>
    <col min="6" max="6" width="6.7109375" customWidth="1"/>
    <col min="7" max="7" width="7.28515625" customWidth="1"/>
    <col min="8" max="8" width="7.140625" customWidth="1"/>
    <col min="9" max="9" width="7.28515625" customWidth="1"/>
    <col min="10" max="10" width="6.85546875" customWidth="1"/>
    <col min="11" max="11" width="8.140625" customWidth="1"/>
    <col min="12" max="12" width="9" customWidth="1"/>
    <col min="13" max="13" width="21.5703125" customWidth="1"/>
  </cols>
  <sheetData>
    <row r="1" spans="1:20" ht="18.75" thickTop="1">
      <c r="A1" s="1"/>
      <c r="B1" s="2"/>
      <c r="C1" s="185" t="s">
        <v>0</v>
      </c>
      <c r="D1" s="186"/>
      <c r="E1" s="186"/>
      <c r="F1" s="186"/>
      <c r="G1" s="186"/>
      <c r="H1" s="186"/>
      <c r="I1" s="186"/>
      <c r="J1" s="186"/>
      <c r="K1" s="186"/>
      <c r="L1" s="186"/>
      <c r="M1" s="187"/>
    </row>
    <row r="2" spans="1:20" ht="27.75" customHeight="1">
      <c r="A2" s="3"/>
      <c r="B2" s="4"/>
      <c r="C2" s="183" t="s">
        <v>1</v>
      </c>
      <c r="D2" s="184"/>
      <c r="E2" s="182" t="s">
        <v>61</v>
      </c>
      <c r="F2" s="182"/>
      <c r="G2" s="182"/>
      <c r="H2" s="182"/>
      <c r="I2" s="182"/>
      <c r="J2" s="182"/>
      <c r="K2" s="182"/>
      <c r="L2" s="182"/>
      <c r="M2" s="10"/>
    </row>
    <row r="3" spans="1:20" ht="21.75" customHeight="1" thickBot="1">
      <c r="A3" s="196"/>
      <c r="B3" s="197"/>
      <c r="C3" s="6" t="s">
        <v>2</v>
      </c>
      <c r="D3" s="7"/>
      <c r="E3" s="7" t="s">
        <v>78</v>
      </c>
      <c r="G3" s="5"/>
      <c r="H3" s="5"/>
      <c r="I3" s="5"/>
      <c r="J3" s="5"/>
      <c r="K3" s="5"/>
      <c r="L3" s="5"/>
      <c r="M3" s="11"/>
    </row>
    <row r="4" spans="1:20" ht="14.25" thickTop="1" thickBot="1">
      <c r="A4" s="4"/>
      <c r="B4" s="4"/>
      <c r="C4" s="4"/>
      <c r="D4" s="4"/>
      <c r="E4" s="4"/>
      <c r="F4" s="8"/>
      <c r="G4" s="4"/>
      <c r="H4" s="4"/>
      <c r="I4" s="4"/>
      <c r="J4" s="4"/>
      <c r="K4" s="4"/>
      <c r="L4" s="4"/>
      <c r="M4" s="4"/>
    </row>
    <row r="5" spans="1:20" ht="13.5" thickTop="1">
      <c r="A5" s="198" t="s">
        <v>3</v>
      </c>
      <c r="B5" s="200" t="s">
        <v>4</v>
      </c>
      <c r="C5" s="188" t="s">
        <v>9</v>
      </c>
      <c r="D5" s="189"/>
      <c r="E5" s="190"/>
      <c r="F5" s="188" t="s">
        <v>362</v>
      </c>
      <c r="G5" s="189"/>
      <c r="H5" s="189"/>
      <c r="I5" s="190"/>
      <c r="J5" s="188" t="s">
        <v>17</v>
      </c>
      <c r="K5" s="189"/>
      <c r="L5" s="190"/>
      <c r="M5" s="191" t="s">
        <v>16</v>
      </c>
    </row>
    <row r="6" spans="1:20" ht="13.5" thickBot="1">
      <c r="A6" s="199"/>
      <c r="B6" s="201"/>
      <c r="C6" s="12" t="s">
        <v>5</v>
      </c>
      <c r="D6" s="13" t="s">
        <v>6</v>
      </c>
      <c r="E6" s="14" t="s">
        <v>7</v>
      </c>
      <c r="F6" s="12" t="s">
        <v>8</v>
      </c>
      <c r="G6" s="13" t="s">
        <v>10</v>
      </c>
      <c r="H6" s="13" t="s">
        <v>11</v>
      </c>
      <c r="I6" s="14" t="s">
        <v>12</v>
      </c>
      <c r="J6" s="12" t="s">
        <v>13</v>
      </c>
      <c r="K6" s="13" t="s">
        <v>14</v>
      </c>
      <c r="L6" s="14" t="s">
        <v>15</v>
      </c>
      <c r="M6" s="192"/>
    </row>
    <row r="7" spans="1:20" ht="14.25" thickTop="1" thickBot="1">
      <c r="B7" s="9"/>
    </row>
    <row r="8" spans="1:20" ht="23.25" thickTop="1">
      <c r="A8" s="95">
        <v>1</v>
      </c>
      <c r="B8" s="96" t="s">
        <v>79</v>
      </c>
      <c r="C8" s="97"/>
      <c r="D8" s="98"/>
      <c r="E8" s="99"/>
      <c r="F8" s="98"/>
      <c r="G8" s="99"/>
      <c r="H8" s="99"/>
      <c r="I8" s="99"/>
      <c r="J8" s="99"/>
      <c r="K8" s="98"/>
      <c r="L8" s="99"/>
      <c r="M8" s="100"/>
      <c r="O8" s="4"/>
      <c r="P8" s="4"/>
      <c r="Q8" s="4"/>
      <c r="R8" s="4"/>
      <c r="S8" s="4"/>
      <c r="T8" s="4"/>
    </row>
    <row r="9" spans="1:20">
      <c r="A9" s="101" t="s">
        <v>36</v>
      </c>
      <c r="B9" s="34" t="s">
        <v>80</v>
      </c>
      <c r="C9" s="35"/>
      <c r="D9" s="36"/>
      <c r="E9" s="37"/>
      <c r="F9" s="36"/>
      <c r="G9" s="37"/>
      <c r="H9" s="37"/>
      <c r="I9" s="37"/>
      <c r="J9" s="37"/>
      <c r="K9" s="36"/>
      <c r="L9" s="37"/>
      <c r="M9" s="102"/>
      <c r="O9" s="4"/>
      <c r="P9" s="4"/>
      <c r="Q9" s="4"/>
      <c r="R9" s="4"/>
      <c r="S9" s="4"/>
      <c r="T9" s="4"/>
    </row>
    <row r="10" spans="1:20" ht="22.5">
      <c r="A10" s="103" t="s">
        <v>18</v>
      </c>
      <c r="B10" s="39" t="s">
        <v>363</v>
      </c>
      <c r="C10" s="40"/>
      <c r="D10" s="41"/>
      <c r="E10" s="42"/>
      <c r="F10" s="38" t="s">
        <v>41</v>
      </c>
      <c r="G10" s="43"/>
      <c r="H10" s="43"/>
      <c r="I10" s="43"/>
      <c r="J10" s="43">
        <v>1</v>
      </c>
      <c r="K10" s="44">
        <f>J10</f>
        <v>1</v>
      </c>
      <c r="L10" s="45">
        <f>K10</f>
        <v>1</v>
      </c>
      <c r="M10" s="104"/>
      <c r="O10" s="4"/>
      <c r="P10" s="4"/>
      <c r="Q10" s="4"/>
      <c r="R10" s="4"/>
      <c r="S10" s="4"/>
      <c r="T10" s="4"/>
    </row>
    <row r="11" spans="1:20" ht="22.5">
      <c r="A11" s="103" t="s">
        <v>19</v>
      </c>
      <c r="B11" s="39" t="s">
        <v>364</v>
      </c>
      <c r="C11" s="40"/>
      <c r="D11" s="41"/>
      <c r="E11" s="42"/>
      <c r="F11" s="38" t="s">
        <v>41</v>
      </c>
      <c r="G11" s="43"/>
      <c r="H11" s="43"/>
      <c r="I11" s="43"/>
      <c r="J11" s="43">
        <v>1</v>
      </c>
      <c r="K11" s="44">
        <f>J11</f>
        <v>1</v>
      </c>
      <c r="L11" s="45">
        <f>K11</f>
        <v>1</v>
      </c>
      <c r="M11" s="104"/>
      <c r="O11" s="4"/>
      <c r="P11" s="4"/>
      <c r="Q11" s="4"/>
      <c r="R11" s="4"/>
      <c r="S11" s="4"/>
      <c r="T11" s="4"/>
    </row>
    <row r="12" spans="1:20" ht="22.5">
      <c r="A12" s="103" t="s">
        <v>20</v>
      </c>
      <c r="B12" s="39" t="s">
        <v>365</v>
      </c>
      <c r="C12" s="40"/>
      <c r="D12" s="41"/>
      <c r="E12" s="42"/>
      <c r="F12" s="38" t="s">
        <v>231</v>
      </c>
      <c r="G12" s="43">
        <v>120</v>
      </c>
      <c r="H12" s="43"/>
      <c r="I12" s="43"/>
      <c r="J12" s="43"/>
      <c r="K12" s="44">
        <v>120</v>
      </c>
      <c r="L12" s="45">
        <f>K12</f>
        <v>120</v>
      </c>
      <c r="M12" s="104"/>
      <c r="O12" s="4"/>
      <c r="P12" s="4"/>
      <c r="Q12" s="4"/>
      <c r="R12" s="4"/>
      <c r="S12" s="4"/>
      <c r="T12" s="4"/>
    </row>
    <row r="13" spans="1:20" ht="22.5">
      <c r="A13" s="103" t="s">
        <v>81</v>
      </c>
      <c r="B13" s="39" t="s">
        <v>366</v>
      </c>
      <c r="C13" s="40"/>
      <c r="D13" s="41"/>
      <c r="E13" s="42"/>
      <c r="F13" s="38" t="s">
        <v>231</v>
      </c>
      <c r="G13" s="43">
        <v>1</v>
      </c>
      <c r="H13" s="43"/>
      <c r="I13" s="43"/>
      <c r="J13" s="43"/>
      <c r="K13" s="44">
        <v>1</v>
      </c>
      <c r="L13" s="45">
        <f>K13</f>
        <v>1</v>
      </c>
      <c r="M13" s="104"/>
      <c r="O13" s="4"/>
      <c r="P13" s="4"/>
      <c r="Q13" s="4"/>
      <c r="R13" s="4"/>
      <c r="S13" s="4"/>
      <c r="T13" s="4"/>
    </row>
    <row r="14" spans="1:20">
      <c r="A14" s="105" t="s">
        <v>38</v>
      </c>
      <c r="B14" s="46" t="s">
        <v>82</v>
      </c>
      <c r="C14" s="47"/>
      <c r="D14" s="48"/>
      <c r="E14" s="49"/>
      <c r="F14" s="50"/>
      <c r="G14" s="51"/>
      <c r="H14" s="52"/>
      <c r="I14" s="52"/>
      <c r="J14" s="52"/>
      <c r="K14" s="53"/>
      <c r="L14" s="54"/>
      <c r="M14" s="106"/>
      <c r="O14" s="4"/>
      <c r="P14" s="4"/>
      <c r="Q14" s="4"/>
      <c r="R14" s="4"/>
      <c r="S14" s="4"/>
      <c r="T14" s="4"/>
    </row>
    <row r="15" spans="1:20">
      <c r="A15" s="103" t="s">
        <v>25</v>
      </c>
      <c r="B15" s="39" t="s">
        <v>367</v>
      </c>
      <c r="C15" s="40"/>
      <c r="D15" s="41"/>
      <c r="E15" s="42"/>
      <c r="F15" s="38" t="s">
        <v>32</v>
      </c>
      <c r="G15" s="55">
        <v>3.4539</v>
      </c>
      <c r="H15" s="56">
        <v>2.4700000000000002</v>
      </c>
      <c r="I15" s="43">
        <v>1.7</v>
      </c>
      <c r="J15" s="43"/>
      <c r="K15" s="44">
        <f>G15*H15*I15</f>
        <v>14.5029261</v>
      </c>
      <c r="L15" s="45">
        <f>K15</f>
        <v>14.5029261</v>
      </c>
      <c r="M15" s="107"/>
      <c r="O15" s="4"/>
      <c r="P15" s="4"/>
      <c r="Q15" s="4"/>
      <c r="R15" s="4"/>
      <c r="S15" s="4"/>
      <c r="T15" s="4"/>
    </row>
    <row r="16" spans="1:20">
      <c r="A16" s="103" t="s">
        <v>64</v>
      </c>
      <c r="B16" s="39" t="s">
        <v>368</v>
      </c>
      <c r="C16" s="40"/>
      <c r="D16" s="41"/>
      <c r="E16" s="42"/>
      <c r="F16" s="38" t="s">
        <v>32</v>
      </c>
      <c r="G16" s="55"/>
      <c r="H16" s="43"/>
      <c r="I16" s="43"/>
      <c r="J16" s="43">
        <v>43.5</v>
      </c>
      <c r="K16" s="44">
        <f>J16</f>
        <v>43.5</v>
      </c>
      <c r="L16" s="45">
        <f>K16</f>
        <v>43.5</v>
      </c>
      <c r="M16" s="107"/>
      <c r="O16" s="4"/>
      <c r="P16" s="4"/>
      <c r="Q16" s="4"/>
      <c r="R16" s="4"/>
      <c r="S16" s="4"/>
      <c r="T16" s="4"/>
    </row>
    <row r="17" spans="1:20" ht="22.5">
      <c r="A17" s="103" t="s">
        <v>83</v>
      </c>
      <c r="B17" s="57" t="s">
        <v>240</v>
      </c>
      <c r="C17" s="40"/>
      <c r="D17" s="41"/>
      <c r="E17" s="42"/>
      <c r="F17" s="38" t="s">
        <v>31</v>
      </c>
      <c r="G17" s="43">
        <v>30</v>
      </c>
      <c r="H17" s="43"/>
      <c r="I17" s="43"/>
      <c r="J17" s="43"/>
      <c r="K17" s="44">
        <v>30</v>
      </c>
      <c r="L17" s="45">
        <f>K17</f>
        <v>30</v>
      </c>
      <c r="M17" s="107"/>
      <c r="O17" s="4"/>
      <c r="P17" s="4"/>
      <c r="Q17" s="4"/>
      <c r="R17" s="4"/>
      <c r="S17" s="4"/>
      <c r="T17" s="4"/>
    </row>
    <row r="18" spans="1:20">
      <c r="A18" s="108" t="s">
        <v>40</v>
      </c>
      <c r="B18" s="28" t="s">
        <v>84</v>
      </c>
      <c r="C18" s="58"/>
      <c r="D18" s="23"/>
      <c r="E18" s="22"/>
      <c r="F18" s="20"/>
      <c r="G18" s="25"/>
      <c r="H18" s="25"/>
      <c r="I18" s="25"/>
      <c r="J18" s="25"/>
      <c r="K18" s="26"/>
      <c r="L18" s="27"/>
      <c r="M18" s="109"/>
      <c r="O18" s="4"/>
      <c r="P18" s="4"/>
      <c r="Q18" s="4"/>
      <c r="R18" s="4"/>
      <c r="S18" s="4"/>
      <c r="T18" s="4"/>
    </row>
    <row r="19" spans="1:20" ht="22.5">
      <c r="A19" s="103" t="s">
        <v>85</v>
      </c>
      <c r="B19" s="39" t="s">
        <v>241</v>
      </c>
      <c r="C19" s="40"/>
      <c r="D19" s="41"/>
      <c r="E19" s="42"/>
      <c r="F19" s="59" t="s">
        <v>31</v>
      </c>
      <c r="G19" s="43"/>
      <c r="H19" s="43"/>
      <c r="I19" s="43"/>
      <c r="J19" s="43"/>
      <c r="K19" s="44">
        <v>30</v>
      </c>
      <c r="L19" s="45">
        <f>K19</f>
        <v>30</v>
      </c>
      <c r="M19" s="110"/>
      <c r="O19" s="4"/>
      <c r="P19" s="4"/>
      <c r="Q19" s="4"/>
      <c r="R19" s="4"/>
      <c r="S19" s="4"/>
      <c r="T19" s="4"/>
    </row>
    <row r="20" spans="1:20">
      <c r="A20" s="105" t="s">
        <v>26</v>
      </c>
      <c r="B20" s="46" t="s">
        <v>86</v>
      </c>
      <c r="C20" s="47"/>
      <c r="D20" s="48"/>
      <c r="E20" s="49"/>
      <c r="F20" s="50"/>
      <c r="G20" s="52"/>
      <c r="H20" s="52"/>
      <c r="I20" s="52"/>
      <c r="J20" s="52"/>
      <c r="K20" s="53"/>
      <c r="L20" s="54"/>
      <c r="M20" s="111"/>
      <c r="O20" s="4"/>
      <c r="P20" s="4"/>
      <c r="Q20" s="4"/>
      <c r="R20" s="4"/>
      <c r="S20" s="4"/>
      <c r="T20" s="4"/>
    </row>
    <row r="21" spans="1:20" ht="22.5">
      <c r="A21" s="103" t="s">
        <v>87</v>
      </c>
      <c r="B21" s="39" t="s">
        <v>369</v>
      </c>
      <c r="C21" s="40"/>
      <c r="D21" s="41"/>
      <c r="E21" s="42"/>
      <c r="F21" s="38" t="s">
        <v>31</v>
      </c>
      <c r="G21" s="43">
        <v>6</v>
      </c>
      <c r="H21" s="43"/>
      <c r="I21" s="43"/>
      <c r="J21" s="43"/>
      <c r="K21" s="44">
        <f>G21</f>
        <v>6</v>
      </c>
      <c r="L21" s="45">
        <f>K21</f>
        <v>6</v>
      </c>
      <c r="M21" s="110"/>
      <c r="N21" s="18"/>
      <c r="O21" s="4"/>
      <c r="P21" s="4"/>
      <c r="Q21" s="4"/>
      <c r="R21" s="4"/>
      <c r="S21" s="4"/>
      <c r="T21" s="4"/>
    </row>
    <row r="22" spans="1:20" ht="22.5">
      <c r="A22" s="103" t="s">
        <v>88</v>
      </c>
      <c r="B22" s="39" t="s">
        <v>242</v>
      </c>
      <c r="C22" s="40"/>
      <c r="D22" s="41"/>
      <c r="E22" s="42"/>
      <c r="F22" s="38" t="s">
        <v>31</v>
      </c>
      <c r="G22" s="43">
        <v>6</v>
      </c>
      <c r="H22" s="43"/>
      <c r="I22" s="43"/>
      <c r="J22" s="43"/>
      <c r="K22" s="44">
        <f t="shared" ref="K22:K26" si="0">G22</f>
        <v>6</v>
      </c>
      <c r="L22" s="45">
        <f t="shared" ref="L22:L29" si="1">K22</f>
        <v>6</v>
      </c>
      <c r="M22" s="110"/>
      <c r="N22" s="18"/>
      <c r="O22" s="4"/>
      <c r="P22" s="4"/>
      <c r="Q22" s="4"/>
      <c r="R22" s="4"/>
      <c r="S22" s="4"/>
      <c r="T22" s="4"/>
    </row>
    <row r="23" spans="1:20" ht="33.75">
      <c r="A23" s="103" t="s">
        <v>89</v>
      </c>
      <c r="B23" s="39" t="s">
        <v>243</v>
      </c>
      <c r="C23" s="40"/>
      <c r="D23" s="41"/>
      <c r="E23" s="42"/>
      <c r="F23" s="38" t="s">
        <v>31</v>
      </c>
      <c r="G23" s="43">
        <v>24</v>
      </c>
      <c r="H23" s="43"/>
      <c r="I23" s="43"/>
      <c r="J23" s="43"/>
      <c r="K23" s="85">
        <f t="shared" si="0"/>
        <v>24</v>
      </c>
      <c r="L23" s="45">
        <f t="shared" si="1"/>
        <v>24</v>
      </c>
      <c r="M23" s="110"/>
      <c r="N23" s="18"/>
      <c r="O23" s="4"/>
      <c r="P23" s="4"/>
      <c r="Q23" s="4"/>
      <c r="R23" s="4"/>
      <c r="S23" s="4"/>
      <c r="T23" s="4"/>
    </row>
    <row r="24" spans="1:20" ht="22.5">
      <c r="A24" s="103" t="s">
        <v>90</v>
      </c>
      <c r="B24" s="39" t="s">
        <v>244</v>
      </c>
      <c r="C24" s="40"/>
      <c r="D24" s="41"/>
      <c r="E24" s="42"/>
      <c r="F24" s="38" t="s">
        <v>31</v>
      </c>
      <c r="G24" s="43">
        <v>24</v>
      </c>
      <c r="H24" s="43"/>
      <c r="I24" s="43"/>
      <c r="J24" s="43"/>
      <c r="K24" s="85">
        <f t="shared" si="0"/>
        <v>24</v>
      </c>
      <c r="L24" s="45">
        <f t="shared" si="1"/>
        <v>24</v>
      </c>
      <c r="M24" s="110"/>
      <c r="N24" s="18"/>
      <c r="O24" s="4"/>
      <c r="P24" s="4"/>
      <c r="Q24" s="4"/>
      <c r="R24" s="4"/>
      <c r="S24" s="4"/>
      <c r="T24" s="4"/>
    </row>
    <row r="25" spans="1:20" ht="22.5">
      <c r="A25" s="103" t="s">
        <v>91</v>
      </c>
      <c r="B25" s="39" t="s">
        <v>245</v>
      </c>
      <c r="C25" s="40"/>
      <c r="D25" s="41"/>
      <c r="E25" s="42"/>
      <c r="F25" s="38" t="s">
        <v>31</v>
      </c>
      <c r="G25" s="43">
        <v>6</v>
      </c>
      <c r="H25" s="43"/>
      <c r="I25" s="43"/>
      <c r="J25" s="43"/>
      <c r="K25" s="85">
        <f t="shared" si="0"/>
        <v>6</v>
      </c>
      <c r="L25" s="45">
        <f t="shared" si="1"/>
        <v>6</v>
      </c>
      <c r="M25" s="110"/>
      <c r="N25" s="18"/>
      <c r="O25" s="4"/>
      <c r="P25" s="4"/>
      <c r="Q25" s="4"/>
      <c r="R25" s="4"/>
      <c r="S25" s="4"/>
      <c r="T25" s="4"/>
    </row>
    <row r="26" spans="1:20" ht="22.5">
      <c r="A26" s="103" t="s">
        <v>92</v>
      </c>
      <c r="B26" s="39" t="s">
        <v>246</v>
      </c>
      <c r="C26" s="40"/>
      <c r="D26" s="41"/>
      <c r="E26" s="42"/>
      <c r="F26" s="38" t="s">
        <v>31</v>
      </c>
      <c r="G26" s="43">
        <v>6</v>
      </c>
      <c r="H26" s="43"/>
      <c r="I26" s="43"/>
      <c r="J26" s="43"/>
      <c r="K26" s="85">
        <f t="shared" si="0"/>
        <v>6</v>
      </c>
      <c r="L26" s="45">
        <f t="shared" si="1"/>
        <v>6</v>
      </c>
      <c r="M26" s="110"/>
      <c r="N26" s="18"/>
      <c r="O26" s="4"/>
      <c r="P26" s="4"/>
      <c r="Q26" s="4"/>
      <c r="R26" s="4"/>
      <c r="S26" s="4"/>
      <c r="T26" s="4"/>
    </row>
    <row r="27" spans="1:20">
      <c r="A27" s="103" t="s">
        <v>93</v>
      </c>
      <c r="B27" s="39" t="s">
        <v>370</v>
      </c>
      <c r="C27" s="40"/>
      <c r="D27" s="41"/>
      <c r="E27" s="42"/>
      <c r="F27" s="38" t="s">
        <v>32</v>
      </c>
      <c r="G27" s="43"/>
      <c r="H27" s="43"/>
      <c r="I27" s="43"/>
      <c r="J27" s="43"/>
      <c r="K27" s="85">
        <v>0.75</v>
      </c>
      <c r="L27" s="45">
        <f t="shared" si="1"/>
        <v>0.75</v>
      </c>
      <c r="M27" s="110"/>
      <c r="N27" s="18"/>
      <c r="O27" s="4"/>
      <c r="P27" s="4"/>
      <c r="Q27" s="4"/>
      <c r="R27" s="4"/>
      <c r="S27" s="4"/>
      <c r="T27" s="4"/>
    </row>
    <row r="28" spans="1:20">
      <c r="A28" s="103" t="s">
        <v>94</v>
      </c>
      <c r="B28" s="39" t="s">
        <v>371</v>
      </c>
      <c r="C28" s="40"/>
      <c r="D28" s="41"/>
      <c r="E28" s="42"/>
      <c r="F28" s="38" t="s">
        <v>32</v>
      </c>
      <c r="G28" s="43"/>
      <c r="H28" s="43"/>
      <c r="I28" s="43"/>
      <c r="J28" s="43"/>
      <c r="K28" s="85">
        <v>9.15</v>
      </c>
      <c r="L28" s="45">
        <f t="shared" si="1"/>
        <v>9.15</v>
      </c>
      <c r="M28" s="110"/>
      <c r="N28" s="18"/>
      <c r="O28" s="4"/>
      <c r="P28" s="4"/>
      <c r="Q28" s="4"/>
      <c r="R28" s="4"/>
      <c r="S28" s="4"/>
      <c r="T28" s="4"/>
    </row>
    <row r="29" spans="1:20">
      <c r="A29" s="103" t="s">
        <v>95</v>
      </c>
      <c r="B29" s="39" t="s">
        <v>247</v>
      </c>
      <c r="C29" s="40"/>
      <c r="D29" s="41"/>
      <c r="E29" s="42"/>
      <c r="F29" s="38" t="s">
        <v>32</v>
      </c>
      <c r="G29" s="42"/>
      <c r="H29" s="42"/>
      <c r="I29" s="42"/>
      <c r="J29" s="42"/>
      <c r="K29" s="85">
        <v>9.15</v>
      </c>
      <c r="L29" s="45">
        <f t="shared" si="1"/>
        <v>9.15</v>
      </c>
      <c r="M29" s="112"/>
      <c r="N29" s="18"/>
      <c r="O29" s="4"/>
      <c r="P29" s="4"/>
      <c r="Q29" s="4"/>
      <c r="R29" s="4"/>
      <c r="S29" s="4"/>
      <c r="T29" s="4"/>
    </row>
    <row r="30" spans="1:20">
      <c r="A30" s="105" t="s">
        <v>54</v>
      </c>
      <c r="B30" s="46" t="s">
        <v>96</v>
      </c>
      <c r="C30" s="47"/>
      <c r="D30" s="50"/>
      <c r="E30" s="60"/>
      <c r="F30" s="50"/>
      <c r="G30" s="60"/>
      <c r="H30" s="60"/>
      <c r="I30" s="60"/>
      <c r="J30" s="52"/>
      <c r="K30" s="86"/>
      <c r="L30" s="54"/>
      <c r="M30" s="113"/>
      <c r="O30" s="4"/>
      <c r="P30" s="4"/>
      <c r="Q30" s="4"/>
      <c r="R30" s="4"/>
      <c r="S30" s="4"/>
      <c r="T30" s="4"/>
    </row>
    <row r="31" spans="1:20" ht="33.75">
      <c r="A31" s="114">
        <v>0.1</v>
      </c>
      <c r="B31" s="39" t="s">
        <v>372</v>
      </c>
      <c r="C31" s="40"/>
      <c r="D31" s="61"/>
      <c r="E31" s="62"/>
      <c r="F31" s="38" t="s">
        <v>41</v>
      </c>
      <c r="G31" s="62"/>
      <c r="H31" s="62"/>
      <c r="I31" s="62"/>
      <c r="J31" s="62"/>
      <c r="K31" s="85">
        <v>1</v>
      </c>
      <c r="L31" s="93">
        <f>K31</f>
        <v>1</v>
      </c>
      <c r="M31" s="115"/>
      <c r="O31" s="162"/>
      <c r="P31" s="4"/>
      <c r="Q31" s="4"/>
      <c r="R31" s="4"/>
      <c r="S31" s="4"/>
      <c r="T31" s="4"/>
    </row>
    <row r="32" spans="1:20" ht="33.75">
      <c r="A32" s="114">
        <v>0.01</v>
      </c>
      <c r="B32" s="39" t="s">
        <v>373</v>
      </c>
      <c r="C32" s="40"/>
      <c r="D32" s="63"/>
      <c r="E32" s="64"/>
      <c r="F32" s="38" t="s">
        <v>232</v>
      </c>
      <c r="G32" s="64"/>
      <c r="H32" s="64"/>
      <c r="I32" s="64"/>
      <c r="J32" s="64"/>
      <c r="K32" s="85">
        <v>24</v>
      </c>
      <c r="L32" s="93">
        <f t="shared" ref="L32:L34" si="2">K32</f>
        <v>24</v>
      </c>
      <c r="M32" s="116"/>
      <c r="O32" s="162"/>
      <c r="P32" s="4"/>
      <c r="Q32" s="4"/>
      <c r="R32" s="4"/>
      <c r="S32" s="4"/>
      <c r="T32" s="4"/>
    </row>
    <row r="33" spans="1:20" ht="22.5">
      <c r="A33" s="114">
        <v>1E-3</v>
      </c>
      <c r="B33" s="39" t="s">
        <v>374</v>
      </c>
      <c r="C33" s="40"/>
      <c r="D33" s="65"/>
      <c r="E33" s="66"/>
      <c r="F33" s="38" t="s">
        <v>41</v>
      </c>
      <c r="G33" s="66"/>
      <c r="H33" s="66"/>
      <c r="I33" s="66"/>
      <c r="J33" s="66"/>
      <c r="K33" s="85">
        <v>1</v>
      </c>
      <c r="L33" s="93">
        <f t="shared" si="2"/>
        <v>1</v>
      </c>
      <c r="M33" s="117"/>
      <c r="O33" s="162"/>
      <c r="P33" s="4"/>
      <c r="Q33" s="4"/>
      <c r="R33" s="4"/>
      <c r="S33" s="4"/>
      <c r="T33" s="4"/>
    </row>
    <row r="34" spans="1:20" ht="22.5">
      <c r="A34" s="114">
        <v>1E-4</v>
      </c>
      <c r="B34" s="39" t="s">
        <v>375</v>
      </c>
      <c r="C34" s="40"/>
      <c r="D34" s="61"/>
      <c r="E34" s="62"/>
      <c r="F34" s="38" t="s">
        <v>41</v>
      </c>
      <c r="G34" s="62"/>
      <c r="H34" s="62"/>
      <c r="I34" s="62"/>
      <c r="J34" s="62"/>
      <c r="K34" s="85">
        <v>1</v>
      </c>
      <c r="L34" s="93">
        <f t="shared" si="2"/>
        <v>1</v>
      </c>
      <c r="M34" s="115"/>
      <c r="O34" s="162"/>
      <c r="P34" s="4"/>
      <c r="Q34" s="4"/>
      <c r="R34" s="4"/>
      <c r="S34" s="4"/>
      <c r="T34" s="4"/>
    </row>
    <row r="35" spans="1:20" ht="22.5">
      <c r="A35" s="105" t="s">
        <v>97</v>
      </c>
      <c r="B35" s="46" t="s">
        <v>248</v>
      </c>
      <c r="C35" s="47"/>
      <c r="D35" s="67"/>
      <c r="E35" s="68"/>
      <c r="F35" s="67"/>
      <c r="G35" s="68"/>
      <c r="H35" s="68"/>
      <c r="I35" s="68"/>
      <c r="J35" s="68"/>
      <c r="K35" s="88"/>
      <c r="L35" s="80"/>
      <c r="M35" s="118"/>
      <c r="O35" s="4"/>
      <c r="P35" s="4"/>
      <c r="Q35" s="4"/>
      <c r="R35" s="4"/>
      <c r="S35" s="4"/>
      <c r="T35" s="4"/>
    </row>
    <row r="36" spans="1:20" ht="22.5">
      <c r="A36" s="103" t="s">
        <v>98</v>
      </c>
      <c r="B36" s="39" t="s">
        <v>376</v>
      </c>
      <c r="C36" s="40"/>
      <c r="D36" s="69"/>
      <c r="E36" s="42"/>
      <c r="F36" s="38" t="s">
        <v>233</v>
      </c>
      <c r="G36" s="42"/>
      <c r="H36" s="42"/>
      <c r="I36" s="42"/>
      <c r="J36" s="42"/>
      <c r="K36" s="85">
        <v>1</v>
      </c>
      <c r="L36" s="94">
        <f>K36</f>
        <v>1</v>
      </c>
      <c r="M36" s="112"/>
      <c r="O36" s="4"/>
      <c r="P36" s="4"/>
      <c r="Q36" s="4"/>
      <c r="R36" s="4"/>
      <c r="S36" s="4"/>
      <c r="T36" s="4"/>
    </row>
    <row r="37" spans="1:20">
      <c r="A37" s="119">
        <v>2</v>
      </c>
      <c r="B37" s="31" t="s">
        <v>99</v>
      </c>
      <c r="C37" s="70"/>
      <c r="D37" s="71"/>
      <c r="E37" s="72"/>
      <c r="F37" s="71"/>
      <c r="G37" s="72"/>
      <c r="H37" s="72"/>
      <c r="I37" s="72"/>
      <c r="J37" s="73"/>
      <c r="K37" s="87"/>
      <c r="L37" s="74"/>
      <c r="M37" s="120"/>
      <c r="O37" s="4"/>
      <c r="P37" s="4"/>
      <c r="Q37" s="4"/>
      <c r="R37" s="4"/>
      <c r="S37" s="4"/>
      <c r="T37" s="4"/>
    </row>
    <row r="38" spans="1:20">
      <c r="A38" s="105" t="s">
        <v>27</v>
      </c>
      <c r="B38" s="46" t="s">
        <v>100</v>
      </c>
      <c r="C38" s="47"/>
      <c r="D38" s="50"/>
      <c r="E38" s="60"/>
      <c r="F38" s="50"/>
      <c r="G38" s="60"/>
      <c r="H38" s="60"/>
      <c r="I38" s="60"/>
      <c r="J38" s="52"/>
      <c r="K38" s="86"/>
      <c r="L38" s="54"/>
      <c r="M38" s="113"/>
      <c r="O38" s="4"/>
      <c r="P38" s="4"/>
      <c r="Q38" s="4"/>
      <c r="R38" s="4"/>
      <c r="S38" s="4"/>
      <c r="T38" s="4"/>
    </row>
    <row r="39" spans="1:20" ht="45">
      <c r="A39" s="103" t="s">
        <v>101</v>
      </c>
      <c r="B39" s="57" t="s">
        <v>377</v>
      </c>
      <c r="C39" s="40"/>
      <c r="D39" s="59"/>
      <c r="E39" s="56"/>
      <c r="F39" s="38" t="s">
        <v>41</v>
      </c>
      <c r="G39" s="56"/>
      <c r="H39" s="56"/>
      <c r="I39" s="56"/>
      <c r="J39" s="43"/>
      <c r="K39" s="85">
        <v>1</v>
      </c>
      <c r="L39" s="45">
        <f>K39</f>
        <v>1</v>
      </c>
      <c r="M39" s="112"/>
      <c r="O39" s="4"/>
      <c r="P39" s="4"/>
      <c r="Q39" s="4"/>
      <c r="R39" s="4"/>
      <c r="S39" s="4"/>
      <c r="T39" s="4"/>
    </row>
    <row r="40" spans="1:20" ht="22.5">
      <c r="A40" s="103" t="s">
        <v>102</v>
      </c>
      <c r="B40" s="39" t="s">
        <v>239</v>
      </c>
      <c r="C40" s="40"/>
      <c r="D40" s="59"/>
      <c r="E40" s="56"/>
      <c r="F40" s="38" t="s">
        <v>41</v>
      </c>
      <c r="G40" s="56"/>
      <c r="H40" s="56"/>
      <c r="I40" s="56"/>
      <c r="J40" s="43"/>
      <c r="K40" s="85">
        <v>1</v>
      </c>
      <c r="L40" s="45">
        <f t="shared" ref="L40:L42" si="3">K40</f>
        <v>1</v>
      </c>
      <c r="M40" s="112"/>
      <c r="O40" s="4"/>
      <c r="P40" s="4"/>
      <c r="Q40" s="4"/>
      <c r="R40" s="4"/>
      <c r="S40" s="4"/>
      <c r="T40" s="4"/>
    </row>
    <row r="41" spans="1:20" ht="33.75">
      <c r="A41" s="103" t="s">
        <v>103</v>
      </c>
      <c r="B41" s="39" t="s">
        <v>378</v>
      </c>
      <c r="C41" s="40"/>
      <c r="D41" s="59"/>
      <c r="E41" s="56"/>
      <c r="F41" s="38" t="s">
        <v>41</v>
      </c>
      <c r="G41" s="56"/>
      <c r="H41" s="56"/>
      <c r="I41" s="56"/>
      <c r="J41" s="43"/>
      <c r="K41" s="85">
        <v>1</v>
      </c>
      <c r="L41" s="45">
        <f t="shared" si="3"/>
        <v>1</v>
      </c>
      <c r="M41" s="112"/>
      <c r="O41" s="4"/>
      <c r="P41" s="4"/>
      <c r="Q41" s="4"/>
      <c r="R41" s="4"/>
      <c r="S41" s="4"/>
      <c r="T41" s="4"/>
    </row>
    <row r="42" spans="1:20" ht="33.75">
      <c r="A42" s="103" t="s">
        <v>104</v>
      </c>
      <c r="B42" s="39" t="s">
        <v>379</v>
      </c>
      <c r="C42" s="40"/>
      <c r="D42" s="59"/>
      <c r="E42" s="56"/>
      <c r="F42" s="38" t="s">
        <v>41</v>
      </c>
      <c r="G42" s="56"/>
      <c r="H42" s="56"/>
      <c r="I42" s="56"/>
      <c r="J42" s="43"/>
      <c r="K42" s="85">
        <v>1</v>
      </c>
      <c r="L42" s="45">
        <f t="shared" si="3"/>
        <v>1</v>
      </c>
      <c r="M42" s="112"/>
      <c r="O42" s="4"/>
      <c r="P42" s="4"/>
      <c r="Q42" s="4"/>
      <c r="R42" s="4"/>
      <c r="S42" s="4"/>
      <c r="T42" s="4"/>
    </row>
    <row r="43" spans="1:20">
      <c r="A43" s="119">
        <v>3</v>
      </c>
      <c r="B43" s="31" t="s">
        <v>105</v>
      </c>
      <c r="C43" s="70"/>
      <c r="D43" s="71"/>
      <c r="E43" s="72"/>
      <c r="F43" s="71"/>
      <c r="G43" s="72"/>
      <c r="H43" s="72"/>
      <c r="I43" s="72"/>
      <c r="J43" s="73"/>
      <c r="K43" s="87"/>
      <c r="L43" s="74"/>
      <c r="M43" s="120"/>
      <c r="O43" s="4"/>
      <c r="P43" s="4"/>
      <c r="Q43" s="4"/>
      <c r="R43" s="4"/>
      <c r="S43" s="4"/>
      <c r="T43" s="4"/>
    </row>
    <row r="44" spans="1:20">
      <c r="A44" s="105" t="s">
        <v>106</v>
      </c>
      <c r="B44" s="46" t="s">
        <v>107</v>
      </c>
      <c r="C44" s="47"/>
      <c r="D44" s="50"/>
      <c r="E44" s="60"/>
      <c r="F44" s="50"/>
      <c r="G44" s="60"/>
      <c r="H44" s="60"/>
      <c r="I44" s="60"/>
      <c r="J44" s="52"/>
      <c r="K44" s="86"/>
      <c r="L44" s="54"/>
      <c r="M44" s="113"/>
      <c r="O44" s="4"/>
      <c r="P44" s="4"/>
      <c r="Q44" s="4"/>
      <c r="R44" s="4"/>
      <c r="S44" s="4"/>
      <c r="T44" s="4"/>
    </row>
    <row r="45" spans="1:20" ht="33.75">
      <c r="A45" s="103" t="s">
        <v>108</v>
      </c>
      <c r="B45" s="39" t="s">
        <v>249</v>
      </c>
      <c r="C45" s="40"/>
      <c r="D45" s="59"/>
      <c r="E45" s="56"/>
      <c r="F45" s="38" t="s">
        <v>41</v>
      </c>
      <c r="G45" s="94"/>
      <c r="H45" s="94"/>
      <c r="I45" s="94"/>
      <c r="J45" s="94"/>
      <c r="K45" s="85">
        <v>1</v>
      </c>
      <c r="L45" s="45">
        <f>K45</f>
        <v>1</v>
      </c>
      <c r="M45" s="112"/>
      <c r="O45" s="4"/>
      <c r="P45" s="4"/>
      <c r="Q45" s="4"/>
      <c r="R45" s="4"/>
      <c r="S45" s="4"/>
      <c r="T45" s="4"/>
    </row>
    <row r="46" spans="1:20" ht="45">
      <c r="A46" s="103" t="s">
        <v>109</v>
      </c>
      <c r="B46" s="39" t="s">
        <v>250</v>
      </c>
      <c r="C46" s="40"/>
      <c r="D46" s="59"/>
      <c r="E46" s="56"/>
      <c r="F46" s="38" t="s">
        <v>41</v>
      </c>
      <c r="G46" s="94"/>
      <c r="H46" s="94"/>
      <c r="I46" s="94"/>
      <c r="J46" s="94"/>
      <c r="K46" s="85">
        <v>1</v>
      </c>
      <c r="L46" s="45">
        <f t="shared" ref="L46:L48" si="4">K46</f>
        <v>1</v>
      </c>
      <c r="M46" s="112"/>
      <c r="O46" s="4"/>
      <c r="P46" s="4"/>
      <c r="Q46" s="4"/>
      <c r="R46" s="4"/>
      <c r="S46" s="4"/>
      <c r="T46" s="4"/>
    </row>
    <row r="47" spans="1:20" ht="45">
      <c r="A47" s="103" t="s">
        <v>110</v>
      </c>
      <c r="B47" s="39" t="s">
        <v>251</v>
      </c>
      <c r="C47" s="40"/>
      <c r="D47" s="59"/>
      <c r="E47" s="56"/>
      <c r="F47" s="38" t="s">
        <v>41</v>
      </c>
      <c r="G47" s="94"/>
      <c r="H47" s="94"/>
      <c r="I47" s="94"/>
      <c r="J47" s="94"/>
      <c r="K47" s="85">
        <v>1</v>
      </c>
      <c r="L47" s="45">
        <f t="shared" si="4"/>
        <v>1</v>
      </c>
      <c r="M47" s="112"/>
      <c r="O47" s="4"/>
      <c r="P47" s="4"/>
      <c r="Q47" s="4"/>
      <c r="R47" s="4"/>
      <c r="S47" s="4"/>
      <c r="T47" s="4"/>
    </row>
    <row r="48" spans="1:20" ht="45">
      <c r="A48" s="103" t="s">
        <v>111</v>
      </c>
      <c r="B48" s="39" t="s">
        <v>252</v>
      </c>
      <c r="C48" s="40"/>
      <c r="D48" s="59"/>
      <c r="E48" s="56"/>
      <c r="F48" s="38" t="s">
        <v>41</v>
      </c>
      <c r="G48" s="94"/>
      <c r="H48" s="94"/>
      <c r="I48" s="94"/>
      <c r="J48" s="94"/>
      <c r="K48" s="85">
        <v>1</v>
      </c>
      <c r="L48" s="45">
        <f t="shared" si="4"/>
        <v>1</v>
      </c>
      <c r="M48" s="112"/>
      <c r="O48" s="4"/>
      <c r="P48" s="4"/>
      <c r="Q48" s="4"/>
      <c r="R48" s="4"/>
      <c r="S48" s="4"/>
      <c r="T48" s="4"/>
    </row>
    <row r="49" spans="1:20">
      <c r="A49" s="119">
        <v>4</v>
      </c>
      <c r="B49" s="31" t="s">
        <v>112</v>
      </c>
      <c r="C49" s="70"/>
      <c r="D49" s="71"/>
      <c r="E49" s="72"/>
      <c r="F49" s="71"/>
      <c r="G49" s="137"/>
      <c r="H49" s="137"/>
      <c r="I49" s="137"/>
      <c r="J49" s="137"/>
      <c r="K49" s="87"/>
      <c r="L49" s="74"/>
      <c r="M49" s="120"/>
      <c r="O49" s="4"/>
      <c r="P49" s="4"/>
      <c r="Q49" s="4"/>
      <c r="R49" s="4"/>
      <c r="S49" s="4"/>
      <c r="T49" s="4"/>
    </row>
    <row r="50" spans="1:20">
      <c r="A50" s="105" t="s">
        <v>113</v>
      </c>
      <c r="B50" s="46" t="s">
        <v>114</v>
      </c>
      <c r="C50" s="47"/>
      <c r="D50" s="50"/>
      <c r="E50" s="60"/>
      <c r="F50" s="50"/>
      <c r="G50" s="138"/>
      <c r="H50" s="138"/>
      <c r="I50" s="138"/>
      <c r="J50" s="138"/>
      <c r="K50" s="86"/>
      <c r="L50" s="54"/>
      <c r="M50" s="113"/>
      <c r="O50" s="4"/>
      <c r="P50" s="4"/>
      <c r="Q50" s="4"/>
      <c r="R50" s="4"/>
      <c r="S50" s="4"/>
      <c r="T50" s="4"/>
    </row>
    <row r="51" spans="1:20" ht="22.5">
      <c r="A51" s="103" t="s">
        <v>115</v>
      </c>
      <c r="B51" s="39" t="s">
        <v>253</v>
      </c>
      <c r="C51" s="40"/>
      <c r="D51" s="59"/>
      <c r="E51" s="56"/>
      <c r="F51" s="38" t="s">
        <v>31</v>
      </c>
      <c r="G51" s="94">
        <v>10</v>
      </c>
      <c r="H51" s="94">
        <v>10</v>
      </c>
      <c r="I51" s="94"/>
      <c r="J51" s="94"/>
      <c r="K51" s="85">
        <f>G51*H51</f>
        <v>100</v>
      </c>
      <c r="L51" s="45">
        <f>K51</f>
        <v>100</v>
      </c>
      <c r="M51" s="112"/>
      <c r="O51" s="162"/>
      <c r="P51" s="4"/>
      <c r="Q51" s="4"/>
      <c r="R51" s="4"/>
      <c r="S51" s="4"/>
      <c r="T51" s="4"/>
    </row>
    <row r="52" spans="1:20" ht="22.5">
      <c r="A52" s="103" t="s">
        <v>116</v>
      </c>
      <c r="B52" s="39" t="s">
        <v>254</v>
      </c>
      <c r="C52" s="40"/>
      <c r="D52" s="59"/>
      <c r="E52" s="56"/>
      <c r="F52" s="38" t="s">
        <v>32</v>
      </c>
      <c r="G52" s="94">
        <v>0.8</v>
      </c>
      <c r="H52" s="94">
        <v>0.8</v>
      </c>
      <c r="I52" s="150">
        <v>1</v>
      </c>
      <c r="J52" s="94">
        <v>6</v>
      </c>
      <c r="K52" s="151">
        <f>J52*I52*H52*G52</f>
        <v>3.8400000000000007</v>
      </c>
      <c r="L52" s="45">
        <f t="shared" ref="L52:L80" si="5">K52</f>
        <v>3.8400000000000007</v>
      </c>
      <c r="M52" s="112"/>
      <c r="O52" s="162"/>
      <c r="P52" s="4"/>
      <c r="Q52" s="4"/>
      <c r="R52" s="4"/>
      <c r="S52" s="4"/>
      <c r="T52" s="4"/>
    </row>
    <row r="53" spans="1:20" ht="22.5">
      <c r="A53" s="156" t="s">
        <v>117</v>
      </c>
      <c r="B53" s="157" t="s">
        <v>255</v>
      </c>
      <c r="C53" s="171"/>
      <c r="D53" s="59"/>
      <c r="E53" s="56"/>
      <c r="F53" s="59" t="s">
        <v>32</v>
      </c>
      <c r="G53" s="94">
        <v>0.8</v>
      </c>
      <c r="H53" s="94">
        <v>0.8</v>
      </c>
      <c r="I53" s="94">
        <v>0.05</v>
      </c>
      <c r="J53" s="94">
        <v>6</v>
      </c>
      <c r="K53" s="151">
        <f>J53*I53*H53*G53</f>
        <v>0.19200000000000006</v>
      </c>
      <c r="L53" s="45">
        <f t="shared" si="5"/>
        <v>0.19200000000000006</v>
      </c>
      <c r="M53" s="112"/>
      <c r="O53" s="162"/>
      <c r="P53" s="4"/>
      <c r="Q53" s="4"/>
      <c r="R53" s="4"/>
      <c r="S53" s="4"/>
      <c r="T53" s="4"/>
    </row>
    <row r="54" spans="1:20" ht="56.25">
      <c r="A54" s="156" t="s">
        <v>118</v>
      </c>
      <c r="B54" s="172" t="s">
        <v>256</v>
      </c>
      <c r="C54" s="158"/>
      <c r="D54" s="59"/>
      <c r="E54" s="56"/>
      <c r="F54" s="59" t="s">
        <v>35</v>
      </c>
      <c r="G54" s="94"/>
      <c r="H54" s="94"/>
      <c r="I54" s="94"/>
      <c r="J54" s="94">
        <v>6</v>
      </c>
      <c r="K54" s="85">
        <f>J54</f>
        <v>6</v>
      </c>
      <c r="L54" s="45">
        <f t="shared" si="5"/>
        <v>6</v>
      </c>
      <c r="M54" s="112"/>
      <c r="O54" s="162"/>
      <c r="P54" s="4"/>
      <c r="Q54" s="4"/>
      <c r="R54" s="4"/>
      <c r="S54" s="4"/>
      <c r="T54" s="4"/>
    </row>
    <row r="55" spans="1:20" ht="22.5">
      <c r="A55" s="156" t="s">
        <v>119</v>
      </c>
      <c r="B55" s="157" t="s">
        <v>257</v>
      </c>
      <c r="C55" s="158"/>
      <c r="D55" s="59"/>
      <c r="E55" s="56"/>
      <c r="F55" s="59" t="s">
        <v>32</v>
      </c>
      <c r="G55" s="193" t="s">
        <v>342</v>
      </c>
      <c r="H55" s="194"/>
      <c r="I55" s="194"/>
      <c r="J55" s="195"/>
      <c r="K55" s="85">
        <v>2.77</v>
      </c>
      <c r="L55" s="45">
        <f t="shared" si="5"/>
        <v>2.77</v>
      </c>
      <c r="M55" s="112"/>
      <c r="O55" s="162"/>
      <c r="P55" s="4"/>
      <c r="Q55" s="4"/>
      <c r="R55" s="4"/>
      <c r="S55" s="4"/>
      <c r="T55" s="4"/>
    </row>
    <row r="56" spans="1:20" ht="33.75">
      <c r="A56" s="156" t="s">
        <v>120</v>
      </c>
      <c r="B56" s="157" t="s">
        <v>258</v>
      </c>
      <c r="C56" s="158"/>
      <c r="D56" s="59"/>
      <c r="E56" s="56"/>
      <c r="F56" s="59" t="s">
        <v>31</v>
      </c>
      <c r="G56" s="193" t="s">
        <v>343</v>
      </c>
      <c r="H56" s="194"/>
      <c r="I56" s="194"/>
      <c r="J56" s="195"/>
      <c r="K56" s="85">
        <v>12.7</v>
      </c>
      <c r="L56" s="45">
        <f t="shared" si="5"/>
        <v>12.7</v>
      </c>
      <c r="M56" s="112"/>
      <c r="O56" s="162"/>
      <c r="P56" s="4"/>
      <c r="Q56" s="4"/>
      <c r="R56" s="4"/>
      <c r="S56" s="4"/>
      <c r="T56" s="4"/>
    </row>
    <row r="57" spans="1:20" ht="33.75">
      <c r="A57" s="156" t="s">
        <v>121</v>
      </c>
      <c r="B57" s="157" t="s">
        <v>259</v>
      </c>
      <c r="C57" s="158"/>
      <c r="D57" s="61"/>
      <c r="E57" s="62"/>
      <c r="F57" s="59" t="s">
        <v>31</v>
      </c>
      <c r="G57" s="193" t="s">
        <v>343</v>
      </c>
      <c r="H57" s="194"/>
      <c r="I57" s="194"/>
      <c r="J57" s="195"/>
      <c r="K57" s="89">
        <v>12.7</v>
      </c>
      <c r="L57" s="45">
        <f t="shared" si="5"/>
        <v>12.7</v>
      </c>
      <c r="M57" s="115"/>
      <c r="O57" s="162"/>
      <c r="P57" s="4"/>
      <c r="Q57" s="4"/>
      <c r="R57" s="4"/>
      <c r="S57" s="4"/>
      <c r="T57" s="4"/>
    </row>
    <row r="58" spans="1:20" ht="33.75">
      <c r="A58" s="156" t="s">
        <v>122</v>
      </c>
      <c r="B58" s="157" t="s">
        <v>260</v>
      </c>
      <c r="C58" s="158"/>
      <c r="D58" s="63"/>
      <c r="E58" s="64"/>
      <c r="F58" s="59" t="s">
        <v>31</v>
      </c>
      <c r="G58" s="94"/>
      <c r="H58" s="94"/>
      <c r="I58" s="94">
        <v>1</v>
      </c>
      <c r="J58" s="94">
        <v>6</v>
      </c>
      <c r="K58" s="85">
        <f>J58</f>
        <v>6</v>
      </c>
      <c r="L58" s="45">
        <f t="shared" si="5"/>
        <v>6</v>
      </c>
      <c r="M58" s="116"/>
      <c r="O58" s="162"/>
      <c r="P58" s="4"/>
      <c r="Q58" s="4"/>
      <c r="R58" s="4"/>
      <c r="S58" s="4"/>
      <c r="T58" s="4"/>
    </row>
    <row r="59" spans="1:20" ht="22.5">
      <c r="A59" s="156" t="s">
        <v>123</v>
      </c>
      <c r="B59" s="157" t="s">
        <v>261</v>
      </c>
      <c r="C59" s="158"/>
      <c r="D59" s="63"/>
      <c r="E59" s="64"/>
      <c r="F59" s="59" t="s">
        <v>31</v>
      </c>
      <c r="G59" s="193" t="s">
        <v>343</v>
      </c>
      <c r="H59" s="194"/>
      <c r="I59" s="194"/>
      <c r="J59" s="195"/>
      <c r="K59" s="85">
        <v>12.7</v>
      </c>
      <c r="L59" s="45">
        <f t="shared" si="5"/>
        <v>12.7</v>
      </c>
      <c r="M59" s="116"/>
      <c r="O59" s="162"/>
      <c r="P59" s="4"/>
      <c r="Q59" s="4"/>
      <c r="R59" s="4"/>
      <c r="S59" s="4"/>
      <c r="T59" s="4"/>
    </row>
    <row r="60" spans="1:20" ht="45">
      <c r="A60" s="156" t="s">
        <v>124</v>
      </c>
      <c r="B60" s="157" t="s">
        <v>262</v>
      </c>
      <c r="C60" s="158"/>
      <c r="D60" s="65"/>
      <c r="E60" s="66"/>
      <c r="F60" s="59" t="s">
        <v>31</v>
      </c>
      <c r="G60" s="193" t="s">
        <v>344</v>
      </c>
      <c r="H60" s="194"/>
      <c r="I60" s="194"/>
      <c r="J60" s="195"/>
      <c r="K60" s="85">
        <v>21.14</v>
      </c>
      <c r="L60" s="45">
        <v>23.72</v>
      </c>
      <c r="M60" s="173" t="s">
        <v>345</v>
      </c>
      <c r="O60" s="162"/>
      <c r="P60" s="4"/>
      <c r="Q60" s="4"/>
      <c r="R60" s="4"/>
      <c r="S60" s="4"/>
      <c r="T60" s="4"/>
    </row>
    <row r="61" spans="1:20" ht="22.5">
      <c r="A61" s="156" t="s">
        <v>125</v>
      </c>
      <c r="B61" s="157" t="s">
        <v>263</v>
      </c>
      <c r="C61" s="158"/>
      <c r="D61" s="69"/>
      <c r="E61" s="42"/>
      <c r="F61" s="59" t="s">
        <v>34</v>
      </c>
      <c r="G61" s="155">
        <v>3.8</v>
      </c>
      <c r="H61" s="155"/>
      <c r="I61" s="155">
        <v>2.15</v>
      </c>
      <c r="J61" s="155">
        <v>2</v>
      </c>
      <c r="K61" s="85">
        <f>J61*I61*G61</f>
        <v>16.34</v>
      </c>
      <c r="L61" s="45"/>
      <c r="M61" s="174"/>
      <c r="O61" s="162"/>
      <c r="P61" s="4"/>
      <c r="Q61" s="4"/>
      <c r="R61" s="4"/>
      <c r="S61" s="4"/>
      <c r="T61" s="4"/>
    </row>
    <row r="62" spans="1:20">
      <c r="A62" s="156"/>
      <c r="B62" s="157"/>
      <c r="C62" s="158"/>
      <c r="D62" s="69"/>
      <c r="E62" s="42"/>
      <c r="F62" s="59"/>
      <c r="G62" s="155">
        <v>2</v>
      </c>
      <c r="H62" s="155"/>
      <c r="I62" s="155">
        <v>2.15</v>
      </c>
      <c r="J62" s="155">
        <v>3</v>
      </c>
      <c r="K62" s="85">
        <f t="shared" ref="K62:K64" si="6">J62*I62*G62</f>
        <v>12.899999999999999</v>
      </c>
      <c r="L62" s="45"/>
      <c r="M62" s="170"/>
      <c r="O62" s="162"/>
      <c r="P62" s="4"/>
      <c r="Q62" s="4"/>
      <c r="R62" s="4"/>
      <c r="S62" s="4"/>
      <c r="T62" s="4"/>
    </row>
    <row r="63" spans="1:20">
      <c r="A63" s="156"/>
      <c r="B63" s="157"/>
      <c r="C63" s="158"/>
      <c r="D63" s="69"/>
      <c r="E63" s="42"/>
      <c r="F63" s="59"/>
      <c r="G63" s="155">
        <v>-0.9</v>
      </c>
      <c r="H63" s="155"/>
      <c r="I63" s="155">
        <v>2.15</v>
      </c>
      <c r="J63" s="155">
        <v>2</v>
      </c>
      <c r="K63" s="85">
        <f t="shared" si="6"/>
        <v>-3.87</v>
      </c>
      <c r="L63" s="45"/>
      <c r="M63" s="170" t="s">
        <v>346</v>
      </c>
      <c r="O63" s="162"/>
      <c r="P63" s="4"/>
      <c r="Q63" s="4"/>
      <c r="R63" s="4"/>
      <c r="S63" s="4"/>
      <c r="T63" s="4"/>
    </row>
    <row r="64" spans="1:20">
      <c r="A64" s="156"/>
      <c r="B64" s="157"/>
      <c r="C64" s="158"/>
      <c r="D64" s="69"/>
      <c r="E64" s="42"/>
      <c r="F64" s="59"/>
      <c r="G64" s="155">
        <v>-1</v>
      </c>
      <c r="H64" s="155"/>
      <c r="I64" s="155">
        <v>1.1499999999999999</v>
      </c>
      <c r="J64" s="155">
        <v>1</v>
      </c>
      <c r="K64" s="85">
        <f t="shared" si="6"/>
        <v>-1.1499999999999999</v>
      </c>
      <c r="L64" s="45"/>
      <c r="M64" s="175" t="s">
        <v>347</v>
      </c>
      <c r="O64" s="162"/>
      <c r="P64" s="4"/>
      <c r="Q64" s="4"/>
      <c r="R64" s="4"/>
      <c r="S64" s="4"/>
      <c r="T64" s="4"/>
    </row>
    <row r="65" spans="1:20">
      <c r="A65" s="156"/>
      <c r="B65" s="157"/>
      <c r="C65" s="158"/>
      <c r="D65" s="69"/>
      <c r="E65" s="42"/>
      <c r="F65" s="59"/>
      <c r="G65" s="155"/>
      <c r="H65" s="155"/>
      <c r="I65" s="155"/>
      <c r="J65" s="155"/>
      <c r="K65" s="85">
        <f>SUM(K61:K64)</f>
        <v>24.22</v>
      </c>
      <c r="L65" s="45">
        <f>K65</f>
        <v>24.22</v>
      </c>
      <c r="M65" s="176"/>
      <c r="O65" s="162"/>
      <c r="P65" s="4"/>
      <c r="Q65" s="4"/>
      <c r="R65" s="4"/>
      <c r="S65" s="4"/>
      <c r="T65" s="4"/>
    </row>
    <row r="66" spans="1:20" ht="33.75">
      <c r="A66" s="156" t="s">
        <v>126</v>
      </c>
      <c r="B66" s="157" t="s">
        <v>264</v>
      </c>
      <c r="C66" s="158"/>
      <c r="D66" s="59"/>
      <c r="E66" s="56"/>
      <c r="F66" s="59" t="s">
        <v>31</v>
      </c>
      <c r="G66" s="94"/>
      <c r="H66" s="94"/>
      <c r="I66" s="94">
        <v>2.2999999999999998</v>
      </c>
      <c r="J66" s="94">
        <v>6</v>
      </c>
      <c r="K66" s="85">
        <f>I66*J66</f>
        <v>13.799999999999999</v>
      </c>
      <c r="L66" s="45">
        <f t="shared" si="5"/>
        <v>13.799999999999999</v>
      </c>
      <c r="M66" s="170"/>
      <c r="O66" s="162"/>
      <c r="P66" s="4"/>
      <c r="Q66" s="4"/>
      <c r="R66" s="4"/>
      <c r="S66" s="4"/>
      <c r="T66" s="4"/>
    </row>
    <row r="67" spans="1:20" ht="22.5">
      <c r="A67" s="156" t="s">
        <v>127</v>
      </c>
      <c r="B67" s="157" t="s">
        <v>265</v>
      </c>
      <c r="C67" s="158"/>
      <c r="D67" s="59"/>
      <c r="E67" s="56"/>
      <c r="F67" s="59" t="s">
        <v>34</v>
      </c>
      <c r="G67" s="94">
        <v>3.8</v>
      </c>
      <c r="H67" s="94"/>
      <c r="I67" s="94">
        <v>2.15</v>
      </c>
      <c r="J67" s="94">
        <v>4</v>
      </c>
      <c r="K67" s="85">
        <f>J67*I67*G67</f>
        <v>32.68</v>
      </c>
      <c r="L67" s="45"/>
      <c r="M67" s="112" t="s">
        <v>348</v>
      </c>
      <c r="O67" s="162"/>
      <c r="P67" s="4"/>
      <c r="Q67" s="4"/>
      <c r="R67" s="4"/>
      <c r="S67" s="4"/>
      <c r="T67" s="4"/>
    </row>
    <row r="68" spans="1:20">
      <c r="A68" s="156"/>
      <c r="B68" s="157"/>
      <c r="C68" s="158"/>
      <c r="D68" s="59"/>
      <c r="E68" s="56"/>
      <c r="F68" s="59"/>
      <c r="G68" s="94">
        <v>2</v>
      </c>
      <c r="H68" s="94"/>
      <c r="I68" s="94">
        <v>2.15</v>
      </c>
      <c r="J68" s="94">
        <v>6</v>
      </c>
      <c r="K68" s="85">
        <f t="shared" ref="K68" si="7">J68*I68*G68</f>
        <v>25.799999999999997</v>
      </c>
      <c r="L68" s="45"/>
      <c r="M68" s="112" t="s">
        <v>348</v>
      </c>
      <c r="O68" s="162"/>
      <c r="P68" s="4"/>
      <c r="Q68" s="4"/>
      <c r="R68" s="4"/>
      <c r="S68" s="4"/>
      <c r="T68" s="4"/>
    </row>
    <row r="69" spans="1:20">
      <c r="A69" s="156"/>
      <c r="B69" s="157"/>
      <c r="C69" s="158"/>
      <c r="D69" s="59"/>
      <c r="E69" s="56"/>
      <c r="F69" s="59"/>
      <c r="G69" s="94">
        <v>4.2</v>
      </c>
      <c r="H69" s="94">
        <v>2.5</v>
      </c>
      <c r="I69" s="94"/>
      <c r="J69" s="94">
        <v>1</v>
      </c>
      <c r="K69" s="85">
        <f>J69*H69*G69</f>
        <v>10.5</v>
      </c>
      <c r="L69" s="45"/>
      <c r="M69" s="112" t="s">
        <v>349</v>
      </c>
      <c r="O69" s="162"/>
      <c r="P69" s="4"/>
      <c r="Q69" s="4"/>
      <c r="R69" s="4"/>
      <c r="S69" s="4"/>
      <c r="T69" s="4"/>
    </row>
    <row r="70" spans="1:20">
      <c r="A70" s="103"/>
      <c r="B70" s="39"/>
      <c r="C70" s="40"/>
      <c r="D70" s="59"/>
      <c r="E70" s="56"/>
      <c r="F70" s="38"/>
      <c r="G70" s="94"/>
      <c r="H70" s="94"/>
      <c r="I70" s="94"/>
      <c r="J70" s="94"/>
      <c r="K70" s="85">
        <f>SUM(K67:K69)</f>
        <v>68.97999999999999</v>
      </c>
      <c r="L70" s="45">
        <f>K70</f>
        <v>68.97999999999999</v>
      </c>
      <c r="M70" s="112"/>
      <c r="O70" s="162"/>
      <c r="P70" s="4"/>
      <c r="Q70" s="4"/>
      <c r="R70" s="4"/>
      <c r="S70" s="4"/>
      <c r="T70" s="4"/>
    </row>
    <row r="71" spans="1:20">
      <c r="A71" s="103"/>
      <c r="B71" s="39"/>
      <c r="C71" s="40"/>
      <c r="D71" s="59"/>
      <c r="E71" s="56"/>
      <c r="F71" s="38"/>
      <c r="G71" s="94"/>
      <c r="H71" s="94"/>
      <c r="I71" s="94"/>
      <c r="J71" s="94"/>
      <c r="K71" s="85"/>
      <c r="L71" s="45"/>
      <c r="M71" s="112"/>
      <c r="O71" s="162"/>
      <c r="P71" s="4"/>
      <c r="Q71" s="4"/>
      <c r="R71" s="4"/>
      <c r="S71" s="4"/>
      <c r="T71" s="4"/>
    </row>
    <row r="72" spans="1:20" ht="22.5">
      <c r="A72" s="103" t="s">
        <v>128</v>
      </c>
      <c r="B72" s="39" t="s">
        <v>266</v>
      </c>
      <c r="C72" s="40"/>
      <c r="D72" s="59"/>
      <c r="E72" s="56"/>
      <c r="F72" s="38" t="s">
        <v>34</v>
      </c>
      <c r="G72" s="193" t="s">
        <v>350</v>
      </c>
      <c r="H72" s="194"/>
      <c r="I72" s="194"/>
      <c r="J72" s="195"/>
      <c r="K72" s="85">
        <v>68.98</v>
      </c>
      <c r="L72" s="45">
        <f t="shared" si="5"/>
        <v>68.98</v>
      </c>
      <c r="M72" s="112"/>
      <c r="O72" s="162"/>
      <c r="P72" s="4"/>
      <c r="Q72" s="4"/>
      <c r="R72" s="4"/>
      <c r="S72" s="4"/>
      <c r="T72" s="4"/>
    </row>
    <row r="73" spans="1:20" ht="33.75">
      <c r="A73" s="103" t="s">
        <v>129</v>
      </c>
      <c r="B73" s="39" t="s">
        <v>267</v>
      </c>
      <c r="C73" s="40"/>
      <c r="D73" s="59"/>
      <c r="E73" s="56"/>
      <c r="F73" s="38" t="s">
        <v>35</v>
      </c>
      <c r="G73" s="94"/>
      <c r="H73" s="94"/>
      <c r="I73" s="94"/>
      <c r="J73" s="94">
        <v>1</v>
      </c>
      <c r="K73" s="85">
        <f>J73</f>
        <v>1</v>
      </c>
      <c r="L73" s="45">
        <f t="shared" si="5"/>
        <v>1</v>
      </c>
      <c r="M73" s="112"/>
      <c r="O73" s="162"/>
      <c r="P73" s="4"/>
      <c r="Q73" s="4"/>
      <c r="R73" s="4"/>
      <c r="S73" s="4"/>
      <c r="T73" s="4"/>
    </row>
    <row r="74" spans="1:20" ht="22.5">
      <c r="A74" s="103" t="s">
        <v>130</v>
      </c>
      <c r="B74" s="39" t="s">
        <v>268</v>
      </c>
      <c r="C74" s="40"/>
      <c r="D74" s="59"/>
      <c r="E74" s="56"/>
      <c r="F74" s="38" t="s">
        <v>35</v>
      </c>
      <c r="G74" s="94"/>
      <c r="H74" s="94"/>
      <c r="I74" s="94"/>
      <c r="J74" s="94">
        <v>1</v>
      </c>
      <c r="K74" s="85">
        <v>1</v>
      </c>
      <c r="L74" s="45">
        <f t="shared" si="5"/>
        <v>1</v>
      </c>
      <c r="M74" s="112"/>
      <c r="O74" s="162"/>
      <c r="P74" s="4"/>
      <c r="Q74" s="4"/>
      <c r="R74" s="4"/>
      <c r="S74" s="4"/>
      <c r="T74" s="4"/>
    </row>
    <row r="75" spans="1:20" ht="33.75">
      <c r="A75" s="103" t="s">
        <v>131</v>
      </c>
      <c r="B75" s="39" t="s">
        <v>351</v>
      </c>
      <c r="C75" s="40"/>
      <c r="D75" s="41"/>
      <c r="E75" s="42"/>
      <c r="F75" s="38" t="s">
        <v>35</v>
      </c>
      <c r="G75" s="94"/>
      <c r="H75" s="94"/>
      <c r="I75" s="94"/>
      <c r="J75" s="94">
        <v>1</v>
      </c>
      <c r="K75" s="85">
        <f t="shared" ref="K75:K80" si="8">J75</f>
        <v>1</v>
      </c>
      <c r="L75" s="45">
        <f t="shared" si="5"/>
        <v>1</v>
      </c>
      <c r="M75" s="110"/>
      <c r="O75" s="162"/>
      <c r="P75" s="4"/>
      <c r="Q75" s="4"/>
      <c r="R75" s="4"/>
      <c r="S75" s="4"/>
      <c r="T75" s="4"/>
    </row>
    <row r="76" spans="1:20" ht="22.5">
      <c r="A76" s="103" t="s">
        <v>132</v>
      </c>
      <c r="B76" s="39" t="s">
        <v>269</v>
      </c>
      <c r="C76" s="40"/>
      <c r="D76" s="41"/>
      <c r="E76" s="42"/>
      <c r="F76" s="38" t="s">
        <v>234</v>
      </c>
      <c r="G76" s="94"/>
      <c r="H76" s="94"/>
      <c r="I76" s="94"/>
      <c r="J76" s="94">
        <v>2</v>
      </c>
      <c r="K76" s="85">
        <f t="shared" si="8"/>
        <v>2</v>
      </c>
      <c r="L76" s="45">
        <f t="shared" si="5"/>
        <v>2</v>
      </c>
      <c r="M76" s="121"/>
      <c r="O76" s="162"/>
      <c r="P76" s="4"/>
      <c r="Q76" s="4"/>
      <c r="R76" s="4"/>
      <c r="S76" s="4"/>
      <c r="T76" s="4"/>
    </row>
    <row r="77" spans="1:20" ht="22.5">
      <c r="A77" s="103" t="s">
        <v>133</v>
      </c>
      <c r="B77" s="39" t="s">
        <v>352</v>
      </c>
      <c r="C77" s="40"/>
      <c r="D77" s="41"/>
      <c r="E77" s="42"/>
      <c r="F77" s="38" t="s">
        <v>31</v>
      </c>
      <c r="G77" s="94">
        <v>1.6</v>
      </c>
      <c r="H77" s="94"/>
      <c r="I77" s="94"/>
      <c r="J77" s="94">
        <f>G77</f>
        <v>1.6</v>
      </c>
      <c r="K77" s="85">
        <f t="shared" si="8"/>
        <v>1.6</v>
      </c>
      <c r="L77" s="45">
        <f t="shared" si="5"/>
        <v>1.6</v>
      </c>
      <c r="M77" s="122"/>
      <c r="O77" s="162"/>
      <c r="P77" s="4"/>
      <c r="Q77" s="4"/>
      <c r="R77" s="4"/>
      <c r="S77" s="4"/>
      <c r="T77" s="4"/>
    </row>
    <row r="78" spans="1:20" ht="22.5">
      <c r="A78" s="156" t="s">
        <v>134</v>
      </c>
      <c r="B78" s="157" t="s">
        <v>270</v>
      </c>
      <c r="C78" s="158"/>
      <c r="D78" s="41"/>
      <c r="E78" s="42"/>
      <c r="F78" s="59" t="s">
        <v>31</v>
      </c>
      <c r="G78" s="94">
        <v>12.7</v>
      </c>
      <c r="H78" s="94"/>
      <c r="I78" s="94"/>
      <c r="J78" s="94">
        <f>G78</f>
        <v>12.7</v>
      </c>
      <c r="K78" s="85">
        <f t="shared" si="8"/>
        <v>12.7</v>
      </c>
      <c r="L78" s="45">
        <f t="shared" si="5"/>
        <v>12.7</v>
      </c>
      <c r="M78" s="122"/>
      <c r="O78" s="162"/>
      <c r="P78" s="4"/>
      <c r="Q78" s="4"/>
      <c r="R78" s="4"/>
      <c r="S78" s="4"/>
      <c r="T78" s="4"/>
    </row>
    <row r="79" spans="1:20" ht="23.25" customHeight="1">
      <c r="A79" s="103" t="s">
        <v>135</v>
      </c>
      <c r="B79" s="39" t="s">
        <v>271</v>
      </c>
      <c r="C79" s="40"/>
      <c r="D79" s="41"/>
      <c r="E79" s="42"/>
      <c r="F79" s="38" t="s">
        <v>35</v>
      </c>
      <c r="G79" s="94"/>
      <c r="H79" s="94"/>
      <c r="I79" s="94"/>
      <c r="J79" s="94">
        <v>3</v>
      </c>
      <c r="K79" s="85">
        <f t="shared" si="8"/>
        <v>3</v>
      </c>
      <c r="L79" s="45">
        <f t="shared" si="5"/>
        <v>3</v>
      </c>
      <c r="M79" s="122"/>
      <c r="O79" s="162"/>
      <c r="P79" s="4"/>
      <c r="Q79" s="4"/>
      <c r="R79" s="4"/>
      <c r="S79" s="4"/>
      <c r="T79" s="4"/>
    </row>
    <row r="80" spans="1:20" ht="45">
      <c r="A80" s="103" t="s">
        <v>136</v>
      </c>
      <c r="B80" s="39" t="s">
        <v>353</v>
      </c>
      <c r="C80" s="40"/>
      <c r="D80" s="41"/>
      <c r="E80" s="42"/>
      <c r="F80" s="38" t="s">
        <v>35</v>
      </c>
      <c r="G80" s="94"/>
      <c r="H80" s="94"/>
      <c r="I80" s="94"/>
      <c r="J80" s="94">
        <v>1</v>
      </c>
      <c r="K80" s="85">
        <f t="shared" si="8"/>
        <v>1</v>
      </c>
      <c r="L80" s="45">
        <f t="shared" si="5"/>
        <v>1</v>
      </c>
      <c r="M80" s="122"/>
      <c r="O80" s="162"/>
      <c r="P80" s="4"/>
      <c r="Q80" s="4"/>
      <c r="R80" s="4"/>
      <c r="S80" s="4"/>
      <c r="T80" s="4"/>
    </row>
    <row r="81" spans="1:20">
      <c r="A81" s="119">
        <v>5</v>
      </c>
      <c r="B81" s="31" t="s">
        <v>137</v>
      </c>
      <c r="C81" s="70"/>
      <c r="D81" s="32"/>
      <c r="E81" s="33"/>
      <c r="F81" s="71"/>
      <c r="G81" s="143"/>
      <c r="H81" s="137"/>
      <c r="I81" s="137"/>
      <c r="J81" s="137"/>
      <c r="K81" s="87"/>
      <c r="L81" s="74"/>
      <c r="M81" s="123"/>
      <c r="O81" s="162"/>
      <c r="P81" s="4"/>
      <c r="Q81" s="4"/>
      <c r="R81" s="4"/>
      <c r="S81" s="4"/>
      <c r="T81" s="4"/>
    </row>
    <row r="82" spans="1:20" ht="37.5" customHeight="1">
      <c r="A82" s="105" t="s">
        <v>138</v>
      </c>
      <c r="B82" s="46" t="s">
        <v>139</v>
      </c>
      <c r="C82" s="47"/>
      <c r="D82" s="67"/>
      <c r="E82" s="68"/>
      <c r="F82" s="67"/>
      <c r="G82" s="144"/>
      <c r="H82" s="144"/>
      <c r="I82" s="144"/>
      <c r="J82" s="144"/>
      <c r="K82" s="88"/>
      <c r="L82" s="80"/>
      <c r="M82" s="118"/>
      <c r="O82" s="162"/>
      <c r="P82" s="4"/>
      <c r="Q82" s="4"/>
      <c r="R82" s="4"/>
      <c r="S82" s="4"/>
      <c r="T82" s="4"/>
    </row>
    <row r="83" spans="1:20" ht="22.5">
      <c r="A83" s="103" t="s">
        <v>140</v>
      </c>
      <c r="B83" s="39" t="s">
        <v>354</v>
      </c>
      <c r="C83" s="40"/>
      <c r="D83" s="63"/>
      <c r="E83" s="64"/>
      <c r="F83" s="38" t="s">
        <v>41</v>
      </c>
      <c r="G83" s="93"/>
      <c r="H83" s="93"/>
      <c r="I83" s="93"/>
      <c r="J83" s="94">
        <v>1</v>
      </c>
      <c r="K83" s="89">
        <f>J83</f>
        <v>1</v>
      </c>
      <c r="L83" s="93">
        <f>K83</f>
        <v>1</v>
      </c>
      <c r="M83" s="116"/>
      <c r="O83" s="4"/>
      <c r="P83" s="4"/>
      <c r="Q83" s="4"/>
      <c r="R83" s="4"/>
      <c r="S83" s="4"/>
      <c r="T83" s="4"/>
    </row>
    <row r="84" spans="1:20">
      <c r="A84" s="119">
        <v>6</v>
      </c>
      <c r="B84" s="31" t="s">
        <v>141</v>
      </c>
      <c r="C84" s="70"/>
      <c r="D84" s="76"/>
      <c r="E84" s="77"/>
      <c r="F84" s="76"/>
      <c r="G84" s="159"/>
      <c r="H84" s="159"/>
      <c r="I84" s="159"/>
      <c r="J84" s="159"/>
      <c r="K84" s="90"/>
      <c r="L84" s="92"/>
      <c r="M84" s="124"/>
      <c r="O84" s="4"/>
      <c r="P84" s="4"/>
      <c r="Q84" s="4"/>
      <c r="R84" s="4"/>
      <c r="S84" s="4"/>
      <c r="T84" s="4"/>
    </row>
    <row r="85" spans="1:20" ht="22.5">
      <c r="A85" s="105" t="s">
        <v>142</v>
      </c>
      <c r="B85" s="46" t="s">
        <v>143</v>
      </c>
      <c r="C85" s="47"/>
      <c r="D85" s="78"/>
      <c r="E85" s="79"/>
      <c r="F85" s="78"/>
      <c r="G85" s="160"/>
      <c r="H85" s="160"/>
      <c r="I85" s="160"/>
      <c r="J85" s="160"/>
      <c r="K85" s="88"/>
      <c r="L85" s="80"/>
      <c r="M85" s="125"/>
      <c r="O85" s="4"/>
      <c r="P85" s="4"/>
      <c r="Q85" s="4"/>
      <c r="R85" s="4"/>
      <c r="S85" s="4"/>
      <c r="T85" s="4"/>
    </row>
    <row r="86" spans="1:20" ht="56.25">
      <c r="A86" s="103" t="s">
        <v>144</v>
      </c>
      <c r="B86" s="75" t="s">
        <v>272</v>
      </c>
      <c r="C86" s="40"/>
      <c r="D86" s="61"/>
      <c r="E86" s="62"/>
      <c r="F86" s="38" t="s">
        <v>41</v>
      </c>
      <c r="G86" s="153"/>
      <c r="H86" s="153"/>
      <c r="I86" s="153"/>
      <c r="J86" s="94">
        <v>1</v>
      </c>
      <c r="K86" s="85">
        <f>J86</f>
        <v>1</v>
      </c>
      <c r="L86" s="93">
        <f>K86</f>
        <v>1</v>
      </c>
      <c r="M86" s="115"/>
      <c r="O86" s="4"/>
      <c r="P86" s="4"/>
      <c r="Q86" s="4"/>
      <c r="R86" s="4"/>
      <c r="S86" s="4"/>
      <c r="T86" s="4"/>
    </row>
    <row r="87" spans="1:20" ht="56.25">
      <c r="A87" s="103" t="s">
        <v>145</v>
      </c>
      <c r="B87" s="75" t="s">
        <v>273</v>
      </c>
      <c r="C87" s="40"/>
      <c r="D87" s="61"/>
      <c r="E87" s="62"/>
      <c r="F87" s="38" t="s">
        <v>41</v>
      </c>
      <c r="G87" s="153"/>
      <c r="H87" s="153"/>
      <c r="I87" s="153"/>
      <c r="J87" s="94">
        <v>1</v>
      </c>
      <c r="K87" s="85">
        <f t="shared" ref="K87:K88" si="9">J87</f>
        <v>1</v>
      </c>
      <c r="L87" s="93">
        <f t="shared" ref="L87:L88" si="10">K87</f>
        <v>1</v>
      </c>
      <c r="M87" s="115"/>
      <c r="O87" s="4"/>
      <c r="P87" s="4"/>
      <c r="Q87" s="4"/>
      <c r="R87" s="4"/>
      <c r="S87" s="4"/>
      <c r="T87" s="4"/>
    </row>
    <row r="88" spans="1:20" ht="56.25">
      <c r="A88" s="103" t="s">
        <v>146</v>
      </c>
      <c r="B88" s="75" t="s">
        <v>274</v>
      </c>
      <c r="C88" s="40"/>
      <c r="D88" s="69"/>
      <c r="E88" s="42"/>
      <c r="F88" s="38" t="s">
        <v>41</v>
      </c>
      <c r="G88" s="154"/>
      <c r="H88" s="154"/>
      <c r="I88" s="154"/>
      <c r="J88" s="94">
        <v>1</v>
      </c>
      <c r="K88" s="85">
        <f t="shared" si="9"/>
        <v>1</v>
      </c>
      <c r="L88" s="93">
        <f t="shared" si="10"/>
        <v>1</v>
      </c>
      <c r="M88" s="112"/>
      <c r="O88" s="4"/>
      <c r="P88" s="4"/>
      <c r="Q88" s="4"/>
      <c r="R88" s="4"/>
      <c r="S88" s="4"/>
      <c r="T88" s="4"/>
    </row>
    <row r="89" spans="1:20">
      <c r="A89" s="119">
        <v>7</v>
      </c>
      <c r="B89" s="31" t="s">
        <v>147</v>
      </c>
      <c r="C89" s="70"/>
      <c r="D89" s="32"/>
      <c r="E89" s="33"/>
      <c r="F89" s="71"/>
      <c r="G89" s="143"/>
      <c r="H89" s="137"/>
      <c r="I89" s="137"/>
      <c r="J89" s="137"/>
      <c r="K89" s="87"/>
      <c r="L89" s="74"/>
      <c r="M89" s="123"/>
      <c r="O89" s="4"/>
      <c r="P89" s="4"/>
      <c r="Q89" s="4"/>
      <c r="R89" s="4"/>
      <c r="S89" s="4"/>
      <c r="T89" s="4"/>
    </row>
    <row r="90" spans="1:20" ht="22.5">
      <c r="A90" s="105" t="s">
        <v>148</v>
      </c>
      <c r="B90" s="46" t="s">
        <v>149</v>
      </c>
      <c r="C90" s="47"/>
      <c r="D90" s="48"/>
      <c r="E90" s="49"/>
      <c r="F90" s="50"/>
      <c r="G90" s="138"/>
      <c r="H90" s="138"/>
      <c r="I90" s="138"/>
      <c r="J90" s="138"/>
      <c r="K90" s="86"/>
      <c r="L90" s="54"/>
      <c r="M90" s="111"/>
      <c r="O90" s="4"/>
      <c r="P90" s="4"/>
      <c r="Q90" s="4"/>
      <c r="R90" s="4"/>
      <c r="S90" s="4"/>
      <c r="T90" s="4"/>
    </row>
    <row r="91" spans="1:20" ht="45">
      <c r="A91" s="103" t="s">
        <v>150</v>
      </c>
      <c r="B91" s="39" t="s">
        <v>275</v>
      </c>
      <c r="C91" s="40"/>
      <c r="D91" s="59"/>
      <c r="E91" s="56"/>
      <c r="F91" s="38" t="s">
        <v>41</v>
      </c>
      <c r="G91" s="94"/>
      <c r="H91" s="94"/>
      <c r="I91" s="94"/>
      <c r="J91" s="94">
        <v>1</v>
      </c>
      <c r="K91" s="85">
        <f>J91</f>
        <v>1</v>
      </c>
      <c r="L91" s="45">
        <f>K91</f>
        <v>1</v>
      </c>
      <c r="M91" s="112"/>
      <c r="O91" s="4"/>
      <c r="P91" s="4"/>
      <c r="Q91" s="4"/>
      <c r="R91" s="4"/>
      <c r="S91" s="4"/>
      <c r="T91" s="4"/>
    </row>
    <row r="92" spans="1:20" ht="22.5">
      <c r="A92" s="119">
        <v>4</v>
      </c>
      <c r="B92" s="31" t="s">
        <v>151</v>
      </c>
      <c r="C92" s="70"/>
      <c r="D92" s="71"/>
      <c r="E92" s="72"/>
      <c r="F92" s="71"/>
      <c r="G92" s="137"/>
      <c r="H92" s="137"/>
      <c r="I92" s="137"/>
      <c r="J92" s="137"/>
      <c r="K92" s="87"/>
      <c r="L92" s="74"/>
      <c r="M92" s="120"/>
      <c r="O92" s="4"/>
      <c r="P92" s="4"/>
      <c r="Q92" s="4"/>
      <c r="R92" s="4"/>
      <c r="S92" s="4"/>
      <c r="T92" s="4"/>
    </row>
    <row r="93" spans="1:20">
      <c r="A93" s="105" t="s">
        <v>113</v>
      </c>
      <c r="B93" s="46" t="s">
        <v>276</v>
      </c>
      <c r="C93" s="47"/>
      <c r="D93" s="50"/>
      <c r="E93" s="60"/>
      <c r="F93" s="50"/>
      <c r="G93" s="138"/>
      <c r="H93" s="138"/>
      <c r="I93" s="138"/>
      <c r="J93" s="138"/>
      <c r="K93" s="86"/>
      <c r="L93" s="54"/>
      <c r="M93" s="113"/>
      <c r="O93" s="4"/>
      <c r="P93" s="4"/>
      <c r="Q93" s="4"/>
      <c r="R93" s="4"/>
      <c r="S93" s="4"/>
      <c r="T93" s="4"/>
    </row>
    <row r="94" spans="1:20" ht="22.5">
      <c r="A94" s="103" t="s">
        <v>115</v>
      </c>
      <c r="B94" s="39" t="s">
        <v>253</v>
      </c>
      <c r="C94" s="40"/>
      <c r="D94" s="59"/>
      <c r="E94" s="56"/>
      <c r="F94" s="38" t="s">
        <v>31</v>
      </c>
      <c r="G94" s="94">
        <v>427</v>
      </c>
      <c r="H94" s="94"/>
      <c r="I94" s="94"/>
      <c r="J94" s="94"/>
      <c r="K94" s="85">
        <f>G94</f>
        <v>427</v>
      </c>
      <c r="L94" s="45">
        <f>K94</f>
        <v>427</v>
      </c>
      <c r="M94" s="122" t="s">
        <v>380</v>
      </c>
      <c r="O94" s="4"/>
      <c r="P94" s="4"/>
      <c r="Q94" s="4"/>
      <c r="R94" s="4"/>
      <c r="S94" s="4"/>
      <c r="T94" s="4"/>
    </row>
    <row r="95" spans="1:20" ht="24.75" customHeight="1">
      <c r="A95" s="103" t="s">
        <v>116</v>
      </c>
      <c r="B95" s="39" t="s">
        <v>254</v>
      </c>
      <c r="C95" s="40"/>
      <c r="D95" s="59"/>
      <c r="E95" s="56"/>
      <c r="F95" s="38" t="s">
        <v>32</v>
      </c>
      <c r="G95" s="94">
        <v>427</v>
      </c>
      <c r="H95" s="94">
        <v>0.85</v>
      </c>
      <c r="I95" s="94">
        <v>1.2</v>
      </c>
      <c r="J95" s="94"/>
      <c r="K95" s="85">
        <f>G95*H95*I95</f>
        <v>435.53999999999996</v>
      </c>
      <c r="L95" s="45">
        <f t="shared" ref="L95:L101" si="11">K95</f>
        <v>435.53999999999996</v>
      </c>
      <c r="M95" s="112"/>
      <c r="O95" s="4"/>
      <c r="P95" s="4"/>
      <c r="Q95" s="4"/>
      <c r="R95" s="4"/>
      <c r="S95" s="4"/>
      <c r="T95" s="4"/>
    </row>
    <row r="96" spans="1:20" ht="22.5">
      <c r="A96" s="103" t="s">
        <v>117</v>
      </c>
      <c r="B96" s="39" t="s">
        <v>255</v>
      </c>
      <c r="C96" s="40"/>
      <c r="D96" s="59"/>
      <c r="E96" s="56"/>
      <c r="F96" s="38" t="s">
        <v>32</v>
      </c>
      <c r="G96" s="94">
        <v>427</v>
      </c>
      <c r="H96" s="94">
        <v>0.85</v>
      </c>
      <c r="I96" s="94">
        <v>0.1</v>
      </c>
      <c r="J96" s="94"/>
      <c r="K96" s="85">
        <f>G96*H96*I96</f>
        <v>36.295000000000002</v>
      </c>
      <c r="L96" s="45">
        <f t="shared" si="11"/>
        <v>36.295000000000002</v>
      </c>
      <c r="M96" s="112"/>
      <c r="O96" s="162"/>
      <c r="P96" s="4"/>
      <c r="Q96" s="4"/>
      <c r="R96" s="4"/>
      <c r="S96" s="4"/>
      <c r="T96" s="4"/>
    </row>
    <row r="97" spans="1:20" ht="33.75">
      <c r="A97" s="103" t="s">
        <v>152</v>
      </c>
      <c r="B97" s="39" t="s">
        <v>277</v>
      </c>
      <c r="C97" s="40"/>
      <c r="D97" s="59"/>
      <c r="E97" s="56"/>
      <c r="F97" s="38" t="s">
        <v>32</v>
      </c>
      <c r="G97" s="94">
        <v>427</v>
      </c>
      <c r="H97" s="94">
        <v>0.85</v>
      </c>
      <c r="I97" s="94">
        <v>0.55000000000000004</v>
      </c>
      <c r="J97" s="94">
        <v>-10.06</v>
      </c>
      <c r="K97" s="85">
        <v>189.56</v>
      </c>
      <c r="L97" s="45">
        <f t="shared" si="11"/>
        <v>189.56</v>
      </c>
      <c r="M97" s="122" t="s">
        <v>381</v>
      </c>
      <c r="O97" s="162"/>
      <c r="P97" s="4"/>
      <c r="Q97" s="4"/>
      <c r="R97" s="4"/>
      <c r="S97" s="4"/>
      <c r="T97" s="4"/>
    </row>
    <row r="98" spans="1:20" ht="22.5">
      <c r="A98" s="103" t="s">
        <v>153</v>
      </c>
      <c r="B98" s="39" t="s">
        <v>302</v>
      </c>
      <c r="C98" s="40"/>
      <c r="D98" s="59"/>
      <c r="E98" s="56"/>
      <c r="F98" s="38" t="s">
        <v>32</v>
      </c>
      <c r="G98" s="94">
        <v>427</v>
      </c>
      <c r="H98" s="94">
        <v>0.85</v>
      </c>
      <c r="I98" s="94">
        <v>0.55000000000000004</v>
      </c>
      <c r="J98" s="94"/>
      <c r="K98" s="85">
        <f t="shared" ref="K98" si="12">G98*H98*I98</f>
        <v>199.6225</v>
      </c>
      <c r="L98" s="45">
        <f t="shared" si="11"/>
        <v>199.6225</v>
      </c>
      <c r="M98" s="112"/>
      <c r="O98" s="162"/>
      <c r="P98" s="4"/>
      <c r="Q98" s="4"/>
      <c r="R98" s="4"/>
      <c r="S98" s="4"/>
      <c r="T98" s="4"/>
    </row>
    <row r="99" spans="1:20" ht="24.75" customHeight="1">
      <c r="A99" s="103" t="s">
        <v>154</v>
      </c>
      <c r="B99" s="39" t="s">
        <v>278</v>
      </c>
      <c r="C99" s="40"/>
      <c r="D99" s="59"/>
      <c r="E99" s="56"/>
      <c r="F99" s="38" t="s">
        <v>32</v>
      </c>
      <c r="G99" s="193" t="s">
        <v>382</v>
      </c>
      <c r="H99" s="194"/>
      <c r="I99" s="194"/>
      <c r="J99" s="195"/>
      <c r="K99" s="85">
        <v>235.92</v>
      </c>
      <c r="L99" s="45">
        <f t="shared" si="11"/>
        <v>235.92</v>
      </c>
      <c r="M99" s="112" t="s">
        <v>383</v>
      </c>
      <c r="O99" s="162"/>
      <c r="P99" s="4"/>
      <c r="Q99" s="4"/>
      <c r="R99" s="4"/>
      <c r="S99" s="4"/>
      <c r="T99" s="4"/>
    </row>
    <row r="100" spans="1:20" ht="22.5">
      <c r="A100" s="156" t="s">
        <v>155</v>
      </c>
      <c r="B100" s="157" t="s">
        <v>387</v>
      </c>
      <c r="C100" s="158"/>
      <c r="D100" s="59"/>
      <c r="E100" s="56"/>
      <c r="F100" s="59" t="s">
        <v>33</v>
      </c>
      <c r="G100" s="193" t="s">
        <v>386</v>
      </c>
      <c r="H100" s="194"/>
      <c r="I100" s="194"/>
      <c r="J100" s="195"/>
      <c r="K100" s="85">
        <v>1417.32</v>
      </c>
      <c r="L100" s="45">
        <f t="shared" si="11"/>
        <v>1417.32</v>
      </c>
      <c r="M100" s="112"/>
      <c r="O100" s="162"/>
      <c r="P100" s="4"/>
      <c r="Q100" s="4"/>
      <c r="R100" s="4"/>
      <c r="S100" s="4"/>
      <c r="T100" s="4"/>
    </row>
    <row r="101" spans="1:20" ht="22.5">
      <c r="A101" s="103" t="s">
        <v>156</v>
      </c>
      <c r="B101" s="39" t="s">
        <v>279</v>
      </c>
      <c r="C101" s="40"/>
      <c r="D101" s="59"/>
      <c r="E101" s="56"/>
      <c r="F101" s="38" t="s">
        <v>34</v>
      </c>
      <c r="G101" s="94">
        <v>427</v>
      </c>
      <c r="H101" s="94">
        <v>7</v>
      </c>
      <c r="I101" s="94"/>
      <c r="J101" s="94"/>
      <c r="K101" s="85">
        <f>G101*H101</f>
        <v>2989</v>
      </c>
      <c r="L101" s="45">
        <f t="shared" si="11"/>
        <v>2989</v>
      </c>
      <c r="M101" s="112"/>
      <c r="O101" s="162"/>
      <c r="P101" s="4"/>
      <c r="Q101" s="4"/>
      <c r="R101" s="4"/>
      <c r="S101" s="4"/>
      <c r="T101" s="4"/>
    </row>
    <row r="102" spans="1:20">
      <c r="A102" s="105" t="s">
        <v>157</v>
      </c>
      <c r="B102" s="46" t="s">
        <v>39</v>
      </c>
      <c r="C102" s="47"/>
      <c r="D102" s="50"/>
      <c r="E102" s="60"/>
      <c r="F102" s="50"/>
      <c r="G102" s="138"/>
      <c r="H102" s="138"/>
      <c r="I102" s="138"/>
      <c r="J102" s="138"/>
      <c r="K102" s="86"/>
      <c r="L102" s="54"/>
      <c r="M102" s="113"/>
      <c r="O102" s="162"/>
      <c r="P102" s="4"/>
      <c r="Q102" s="4"/>
      <c r="R102" s="4"/>
      <c r="S102" s="4"/>
      <c r="T102" s="4"/>
    </row>
    <row r="103" spans="1:20" ht="22.5">
      <c r="A103" s="103" t="s">
        <v>158</v>
      </c>
      <c r="B103" s="39" t="s">
        <v>280</v>
      </c>
      <c r="C103" s="40"/>
      <c r="D103" s="59"/>
      <c r="E103" s="56"/>
      <c r="F103" s="38" t="s">
        <v>31</v>
      </c>
      <c r="G103" s="94">
        <v>427</v>
      </c>
      <c r="H103" s="94"/>
      <c r="I103" s="94"/>
      <c r="J103" s="94"/>
      <c r="K103" s="85">
        <f>G103</f>
        <v>427</v>
      </c>
      <c r="L103" s="45">
        <f>K103</f>
        <v>427</v>
      </c>
      <c r="M103" s="112"/>
      <c r="O103" s="162"/>
      <c r="P103" s="4"/>
      <c r="Q103" s="4"/>
      <c r="R103" s="4"/>
      <c r="S103" s="4"/>
      <c r="T103" s="4"/>
    </row>
    <row r="104" spans="1:20" ht="22.5">
      <c r="A104" s="103" t="s">
        <v>159</v>
      </c>
      <c r="B104" s="39" t="s">
        <v>281</v>
      </c>
      <c r="C104" s="40"/>
      <c r="D104" s="59"/>
      <c r="E104" s="56"/>
      <c r="F104" s="38" t="s">
        <v>31</v>
      </c>
      <c r="G104" s="94">
        <v>427</v>
      </c>
      <c r="H104" s="94"/>
      <c r="I104" s="94"/>
      <c r="J104" s="94"/>
      <c r="K104" s="85">
        <f>G104</f>
        <v>427</v>
      </c>
      <c r="L104" s="45">
        <f>K104</f>
        <v>427</v>
      </c>
      <c r="M104" s="112"/>
      <c r="O104" s="4"/>
      <c r="P104" s="4"/>
      <c r="Q104" s="4"/>
      <c r="R104" s="4"/>
      <c r="S104" s="4"/>
      <c r="T104" s="4"/>
    </row>
    <row r="105" spans="1:20">
      <c r="A105" s="105" t="s">
        <v>160</v>
      </c>
      <c r="B105" s="46" t="s">
        <v>59</v>
      </c>
      <c r="C105" s="47"/>
      <c r="D105" s="50"/>
      <c r="E105" s="60"/>
      <c r="F105" s="50"/>
      <c r="G105" s="138"/>
      <c r="H105" s="138"/>
      <c r="I105" s="138"/>
      <c r="J105" s="138"/>
      <c r="K105" s="86"/>
      <c r="L105" s="54"/>
      <c r="M105" s="113"/>
      <c r="O105" s="4"/>
      <c r="P105" s="4"/>
      <c r="Q105" s="4"/>
      <c r="R105" s="4"/>
      <c r="S105" s="4"/>
      <c r="T105" s="4"/>
    </row>
    <row r="106" spans="1:20" ht="22.5">
      <c r="A106" s="103" t="s">
        <v>161</v>
      </c>
      <c r="B106" s="39" t="s">
        <v>282</v>
      </c>
      <c r="C106" s="40"/>
      <c r="D106" s="59"/>
      <c r="E106" s="56"/>
      <c r="F106" s="38" t="s">
        <v>35</v>
      </c>
      <c r="G106" s="94"/>
      <c r="H106" s="94"/>
      <c r="I106" s="94"/>
      <c r="J106" s="94">
        <v>1</v>
      </c>
      <c r="K106" s="85">
        <f>J106</f>
        <v>1</v>
      </c>
      <c r="L106" s="45">
        <f>K106</f>
        <v>1</v>
      </c>
      <c r="M106" s="112"/>
      <c r="O106" s="4"/>
      <c r="P106" s="4"/>
      <c r="Q106" s="4"/>
      <c r="R106" s="4"/>
      <c r="S106" s="4"/>
      <c r="T106" s="4"/>
    </row>
    <row r="107" spans="1:20">
      <c r="A107" s="103" t="s">
        <v>162</v>
      </c>
      <c r="B107" s="39" t="s">
        <v>283</v>
      </c>
      <c r="C107" s="40"/>
      <c r="D107" s="59"/>
      <c r="E107" s="56"/>
      <c r="F107" s="38" t="s">
        <v>35</v>
      </c>
      <c r="G107" s="94"/>
      <c r="H107" s="94"/>
      <c r="I107" s="94"/>
      <c r="J107" s="94">
        <v>2</v>
      </c>
      <c r="K107" s="85">
        <f t="shared" ref="K107:L119" si="13">J107</f>
        <v>2</v>
      </c>
      <c r="L107" s="45">
        <f t="shared" si="13"/>
        <v>2</v>
      </c>
      <c r="M107" s="112"/>
      <c r="O107" s="4"/>
      <c r="P107" s="4"/>
      <c r="Q107" s="4"/>
      <c r="R107" s="4"/>
      <c r="S107" s="4"/>
      <c r="T107" s="4"/>
    </row>
    <row r="108" spans="1:20">
      <c r="A108" s="103" t="s">
        <v>163</v>
      </c>
      <c r="B108" s="39" t="s">
        <v>284</v>
      </c>
      <c r="C108" s="40"/>
      <c r="D108" s="59"/>
      <c r="E108" s="56"/>
      <c r="F108" s="38" t="s">
        <v>35</v>
      </c>
      <c r="G108" s="94"/>
      <c r="H108" s="94"/>
      <c r="I108" s="94"/>
      <c r="J108" s="94">
        <v>12</v>
      </c>
      <c r="K108" s="85">
        <f t="shared" si="13"/>
        <v>12</v>
      </c>
      <c r="L108" s="45">
        <f t="shared" si="13"/>
        <v>12</v>
      </c>
      <c r="M108" s="112"/>
      <c r="O108" s="162"/>
      <c r="P108" s="4"/>
      <c r="Q108" s="4"/>
      <c r="R108" s="4"/>
      <c r="S108" s="4"/>
      <c r="T108" s="4"/>
    </row>
    <row r="109" spans="1:20">
      <c r="A109" s="103" t="s">
        <v>164</v>
      </c>
      <c r="B109" s="39" t="s">
        <v>285</v>
      </c>
      <c r="C109" s="40"/>
      <c r="D109" s="59"/>
      <c r="E109" s="56"/>
      <c r="F109" s="38" t="s">
        <v>35</v>
      </c>
      <c r="G109" s="94"/>
      <c r="H109" s="94"/>
      <c r="I109" s="94"/>
      <c r="J109" s="94">
        <v>1</v>
      </c>
      <c r="K109" s="85">
        <f t="shared" si="13"/>
        <v>1</v>
      </c>
      <c r="L109" s="45">
        <f t="shared" si="13"/>
        <v>1</v>
      </c>
      <c r="M109" s="112"/>
      <c r="O109" s="162"/>
      <c r="P109" s="4"/>
      <c r="Q109" s="4"/>
      <c r="R109" s="4"/>
      <c r="S109" s="4"/>
      <c r="T109" s="4"/>
    </row>
    <row r="110" spans="1:20">
      <c r="A110" s="103" t="s">
        <v>165</v>
      </c>
      <c r="B110" s="39" t="s">
        <v>286</v>
      </c>
      <c r="C110" s="40"/>
      <c r="D110" s="59"/>
      <c r="E110" s="56"/>
      <c r="F110" s="38" t="s">
        <v>35</v>
      </c>
      <c r="G110" s="94"/>
      <c r="H110" s="94"/>
      <c r="I110" s="94"/>
      <c r="J110" s="94">
        <v>7</v>
      </c>
      <c r="K110" s="85">
        <f t="shared" si="13"/>
        <v>7</v>
      </c>
      <c r="L110" s="45">
        <f t="shared" si="13"/>
        <v>7</v>
      </c>
      <c r="M110" s="112"/>
      <c r="O110" s="162"/>
      <c r="P110" s="4"/>
      <c r="Q110" s="4"/>
      <c r="R110" s="4"/>
      <c r="S110" s="4"/>
      <c r="T110" s="4"/>
    </row>
    <row r="111" spans="1:20" ht="22.5">
      <c r="A111" s="103" t="s">
        <v>166</v>
      </c>
      <c r="B111" s="39" t="s">
        <v>287</v>
      </c>
      <c r="C111" s="40"/>
      <c r="D111" s="61"/>
      <c r="E111" s="62"/>
      <c r="F111" s="38" t="s">
        <v>35</v>
      </c>
      <c r="G111" s="139"/>
      <c r="H111" s="139"/>
      <c r="I111" s="139"/>
      <c r="J111" s="94">
        <v>1</v>
      </c>
      <c r="K111" s="85">
        <f t="shared" si="13"/>
        <v>1</v>
      </c>
      <c r="L111" s="45">
        <f t="shared" si="13"/>
        <v>1</v>
      </c>
      <c r="M111" s="115"/>
      <c r="O111" s="162"/>
      <c r="P111" s="4"/>
      <c r="Q111" s="4"/>
      <c r="R111" s="4"/>
      <c r="S111" s="4"/>
      <c r="T111" s="4"/>
    </row>
    <row r="112" spans="1:20">
      <c r="A112" s="103" t="s">
        <v>167</v>
      </c>
      <c r="B112" s="39" t="s">
        <v>288</v>
      </c>
      <c r="C112" s="40"/>
      <c r="D112" s="63"/>
      <c r="E112" s="64"/>
      <c r="F112" s="38" t="s">
        <v>35</v>
      </c>
      <c r="G112" s="140"/>
      <c r="H112" s="140"/>
      <c r="I112" s="140"/>
      <c r="J112" s="94">
        <v>15</v>
      </c>
      <c r="K112" s="85">
        <f t="shared" si="13"/>
        <v>15</v>
      </c>
      <c r="L112" s="45">
        <f t="shared" si="13"/>
        <v>15</v>
      </c>
      <c r="M112" s="116"/>
      <c r="O112" s="162"/>
      <c r="P112" s="4"/>
      <c r="Q112" s="4"/>
      <c r="R112" s="4"/>
      <c r="S112" s="4"/>
      <c r="T112" s="4"/>
    </row>
    <row r="113" spans="1:20" ht="22.5">
      <c r="A113" s="103" t="s">
        <v>168</v>
      </c>
      <c r="B113" s="39" t="s">
        <v>289</v>
      </c>
      <c r="C113" s="40"/>
      <c r="D113" s="65"/>
      <c r="E113" s="66"/>
      <c r="F113" s="38" t="s">
        <v>35</v>
      </c>
      <c r="G113" s="141"/>
      <c r="H113" s="141"/>
      <c r="I113" s="141"/>
      <c r="J113" s="94">
        <v>1</v>
      </c>
      <c r="K113" s="85">
        <f t="shared" si="13"/>
        <v>1</v>
      </c>
      <c r="L113" s="45">
        <f t="shared" si="13"/>
        <v>1</v>
      </c>
      <c r="M113" s="117"/>
      <c r="O113" s="162"/>
      <c r="P113" s="4"/>
      <c r="Q113" s="4"/>
      <c r="R113" s="4"/>
      <c r="S113" s="4"/>
      <c r="T113" s="4"/>
    </row>
    <row r="114" spans="1:20">
      <c r="A114" s="103" t="s">
        <v>169</v>
      </c>
      <c r="B114" s="39" t="s">
        <v>290</v>
      </c>
      <c r="C114" s="40"/>
      <c r="D114" s="61"/>
      <c r="E114" s="62"/>
      <c r="F114" s="38" t="s">
        <v>35</v>
      </c>
      <c r="G114" s="139"/>
      <c r="H114" s="139"/>
      <c r="I114" s="139"/>
      <c r="J114" s="94">
        <v>2</v>
      </c>
      <c r="K114" s="85">
        <f t="shared" si="13"/>
        <v>2</v>
      </c>
      <c r="L114" s="45">
        <f t="shared" si="13"/>
        <v>2</v>
      </c>
      <c r="M114" s="115"/>
      <c r="O114" s="162"/>
      <c r="P114" s="4"/>
      <c r="Q114" s="4"/>
      <c r="R114" s="4"/>
      <c r="S114" s="4"/>
      <c r="T114" s="4"/>
    </row>
    <row r="115" spans="1:20">
      <c r="A115" s="103" t="s">
        <v>170</v>
      </c>
      <c r="B115" s="39" t="s">
        <v>291</v>
      </c>
      <c r="C115" s="40"/>
      <c r="D115" s="61"/>
      <c r="E115" s="62"/>
      <c r="F115" s="38" t="s">
        <v>35</v>
      </c>
      <c r="G115" s="139"/>
      <c r="H115" s="139"/>
      <c r="I115" s="139"/>
      <c r="J115" s="94">
        <v>12</v>
      </c>
      <c r="K115" s="85">
        <f t="shared" si="13"/>
        <v>12</v>
      </c>
      <c r="L115" s="45">
        <f t="shared" si="13"/>
        <v>12</v>
      </c>
      <c r="M115" s="115"/>
      <c r="O115" s="162"/>
      <c r="P115" s="4"/>
      <c r="Q115" s="4"/>
      <c r="R115" s="4"/>
      <c r="S115" s="4"/>
      <c r="T115" s="4"/>
    </row>
    <row r="116" spans="1:20">
      <c r="A116" s="103" t="s">
        <v>171</v>
      </c>
      <c r="B116" s="39" t="s">
        <v>292</v>
      </c>
      <c r="C116" s="40"/>
      <c r="D116" s="69"/>
      <c r="E116" s="42"/>
      <c r="F116" s="38" t="s">
        <v>35</v>
      </c>
      <c r="G116" s="142"/>
      <c r="H116" s="142"/>
      <c r="I116" s="142"/>
      <c r="J116" s="94">
        <v>1</v>
      </c>
      <c r="K116" s="85">
        <f t="shared" si="13"/>
        <v>1</v>
      </c>
      <c r="L116" s="45">
        <f t="shared" si="13"/>
        <v>1</v>
      </c>
      <c r="M116" s="112"/>
      <c r="O116" s="162"/>
      <c r="P116" s="4"/>
      <c r="Q116" s="4"/>
      <c r="R116" s="4"/>
      <c r="S116" s="4"/>
      <c r="T116" s="4"/>
    </row>
    <row r="117" spans="1:20">
      <c r="A117" s="103" t="s">
        <v>172</v>
      </c>
      <c r="B117" s="39" t="s">
        <v>293</v>
      </c>
      <c r="C117" s="40"/>
      <c r="D117" s="59"/>
      <c r="E117" s="56"/>
      <c r="F117" s="38" t="s">
        <v>35</v>
      </c>
      <c r="G117" s="94"/>
      <c r="H117" s="94"/>
      <c r="I117" s="94"/>
      <c r="J117" s="94">
        <v>7</v>
      </c>
      <c r="K117" s="85">
        <f t="shared" si="13"/>
        <v>7</v>
      </c>
      <c r="L117" s="45">
        <f t="shared" si="13"/>
        <v>7</v>
      </c>
      <c r="M117" s="112"/>
      <c r="O117" s="162"/>
      <c r="P117" s="4"/>
      <c r="Q117" s="4"/>
      <c r="R117" s="4"/>
      <c r="S117" s="4"/>
      <c r="T117" s="4"/>
    </row>
    <row r="118" spans="1:20" ht="22.5">
      <c r="A118" s="103" t="s">
        <v>173</v>
      </c>
      <c r="B118" s="39" t="s">
        <v>294</v>
      </c>
      <c r="C118" s="40"/>
      <c r="D118" s="59"/>
      <c r="E118" s="56"/>
      <c r="F118" s="38" t="s">
        <v>35</v>
      </c>
      <c r="G118" s="94"/>
      <c r="H118" s="94"/>
      <c r="I118" s="94"/>
      <c r="J118" s="94">
        <v>1</v>
      </c>
      <c r="K118" s="85">
        <f t="shared" si="13"/>
        <v>1</v>
      </c>
      <c r="L118" s="45">
        <f t="shared" si="13"/>
        <v>1</v>
      </c>
      <c r="M118" s="112"/>
      <c r="O118" s="162"/>
      <c r="P118" s="4"/>
      <c r="Q118" s="4"/>
      <c r="R118" s="4"/>
      <c r="S118" s="4"/>
      <c r="T118" s="4"/>
    </row>
    <row r="119" spans="1:20">
      <c r="A119" s="103" t="s">
        <v>174</v>
      </c>
      <c r="B119" s="39" t="s">
        <v>295</v>
      </c>
      <c r="C119" s="40"/>
      <c r="D119" s="59"/>
      <c r="E119" s="56"/>
      <c r="F119" s="38" t="s">
        <v>35</v>
      </c>
      <c r="G119" s="94"/>
      <c r="H119" s="94"/>
      <c r="I119" s="94"/>
      <c r="J119" s="94">
        <v>15</v>
      </c>
      <c r="K119" s="85">
        <f t="shared" si="13"/>
        <v>15</v>
      </c>
      <c r="L119" s="45">
        <f t="shared" si="13"/>
        <v>15</v>
      </c>
      <c r="M119" s="112"/>
      <c r="O119" s="162"/>
      <c r="P119" s="4"/>
      <c r="Q119" s="4"/>
      <c r="R119" s="4"/>
      <c r="S119" s="4"/>
      <c r="T119" s="4"/>
    </row>
    <row r="120" spans="1:20">
      <c r="A120" s="105" t="s">
        <v>175</v>
      </c>
      <c r="B120" s="46" t="s">
        <v>176</v>
      </c>
      <c r="C120" s="47"/>
      <c r="D120" s="50"/>
      <c r="E120" s="60"/>
      <c r="F120" s="50"/>
      <c r="G120" s="138"/>
      <c r="H120" s="138"/>
      <c r="I120" s="138"/>
      <c r="J120" s="138"/>
      <c r="K120" s="86"/>
      <c r="L120" s="54"/>
      <c r="M120" s="113"/>
      <c r="O120" s="162"/>
      <c r="P120" s="4"/>
      <c r="Q120" s="4"/>
      <c r="R120" s="4"/>
      <c r="S120" s="4"/>
      <c r="T120" s="4"/>
    </row>
    <row r="121" spans="1:20">
      <c r="A121" s="103" t="s">
        <v>177</v>
      </c>
      <c r="B121" s="39" t="s">
        <v>296</v>
      </c>
      <c r="C121" s="40"/>
      <c r="D121" s="59"/>
      <c r="E121" s="56"/>
      <c r="F121" s="38" t="s">
        <v>31</v>
      </c>
      <c r="G121" s="94"/>
      <c r="H121" s="94"/>
      <c r="I121" s="94"/>
      <c r="J121" s="94">
        <v>15</v>
      </c>
      <c r="K121" s="85">
        <f>J121</f>
        <v>15</v>
      </c>
      <c r="L121" s="45">
        <f>K121</f>
        <v>15</v>
      </c>
      <c r="M121" s="112"/>
      <c r="O121" s="162"/>
      <c r="P121" s="4"/>
      <c r="Q121" s="4"/>
      <c r="R121" s="4"/>
      <c r="S121" s="4"/>
      <c r="T121" s="4"/>
    </row>
    <row r="122" spans="1:20">
      <c r="A122" s="105" t="s">
        <v>178</v>
      </c>
      <c r="B122" s="46" t="s">
        <v>179</v>
      </c>
      <c r="C122" s="47"/>
      <c r="D122" s="48"/>
      <c r="E122" s="49"/>
      <c r="F122" s="50"/>
      <c r="G122" s="138"/>
      <c r="H122" s="138"/>
      <c r="I122" s="138"/>
      <c r="J122" s="138"/>
      <c r="K122" s="86"/>
      <c r="L122" s="54"/>
      <c r="M122" s="111"/>
      <c r="O122" s="4"/>
      <c r="P122" s="4"/>
      <c r="Q122" s="4"/>
      <c r="R122" s="4"/>
      <c r="S122" s="4"/>
      <c r="T122" s="4"/>
    </row>
    <row r="123" spans="1:20" ht="45">
      <c r="A123" s="114">
        <v>0.4</v>
      </c>
      <c r="B123" s="39" t="s">
        <v>297</v>
      </c>
      <c r="C123" s="40"/>
      <c r="D123" s="41"/>
      <c r="E123" s="42"/>
      <c r="F123" s="38" t="s">
        <v>32</v>
      </c>
      <c r="G123" s="94">
        <v>15</v>
      </c>
      <c r="H123" s="94">
        <v>1</v>
      </c>
      <c r="I123" s="94">
        <v>0.15</v>
      </c>
      <c r="J123" s="94">
        <f>I123*H123*G123</f>
        <v>2.25</v>
      </c>
      <c r="K123" s="85">
        <f>J123</f>
        <v>2.25</v>
      </c>
      <c r="L123" s="45">
        <f>K123</f>
        <v>2.25</v>
      </c>
      <c r="M123" s="121"/>
      <c r="O123" s="4"/>
      <c r="P123" s="4"/>
      <c r="Q123" s="4"/>
      <c r="R123" s="4"/>
      <c r="S123" s="4"/>
      <c r="T123" s="4"/>
    </row>
    <row r="124" spans="1:20" ht="22.5">
      <c r="A124" s="105" t="s">
        <v>180</v>
      </c>
      <c r="B124" s="46" t="s">
        <v>181</v>
      </c>
      <c r="C124" s="47"/>
      <c r="D124" s="48"/>
      <c r="E124" s="49"/>
      <c r="F124" s="50"/>
      <c r="G124" s="138"/>
      <c r="H124" s="138"/>
      <c r="I124" s="138"/>
      <c r="J124" s="138"/>
      <c r="K124" s="86"/>
      <c r="L124" s="54"/>
      <c r="M124" s="126"/>
      <c r="O124" s="4"/>
      <c r="P124" s="4"/>
      <c r="Q124" s="4"/>
      <c r="R124" s="4"/>
      <c r="S124" s="4"/>
      <c r="T124" s="4"/>
    </row>
    <row r="125" spans="1:20" ht="22.5">
      <c r="A125" s="103" t="s">
        <v>182</v>
      </c>
      <c r="B125" s="39" t="s">
        <v>298</v>
      </c>
      <c r="C125" s="40"/>
      <c r="D125" s="41"/>
      <c r="E125" s="42"/>
      <c r="F125" s="38" t="s">
        <v>35</v>
      </c>
      <c r="G125" s="94"/>
      <c r="H125" s="94"/>
      <c r="I125" s="94"/>
      <c r="J125" s="94">
        <v>2</v>
      </c>
      <c r="K125" s="85">
        <f>J125</f>
        <v>2</v>
      </c>
      <c r="L125" s="45">
        <f>K125</f>
        <v>2</v>
      </c>
      <c r="M125" s="122"/>
      <c r="O125" s="162"/>
      <c r="P125" s="4"/>
      <c r="Q125" s="4"/>
      <c r="R125" s="4"/>
      <c r="S125" s="4"/>
      <c r="T125" s="4"/>
    </row>
    <row r="126" spans="1:20" ht="22.5">
      <c r="A126" s="103" t="s">
        <v>183</v>
      </c>
      <c r="B126" s="39" t="s">
        <v>355</v>
      </c>
      <c r="C126" s="40"/>
      <c r="D126" s="41"/>
      <c r="E126" s="42"/>
      <c r="F126" s="38" t="s">
        <v>35</v>
      </c>
      <c r="G126" s="94"/>
      <c r="H126" s="94"/>
      <c r="I126" s="94"/>
      <c r="J126" s="94">
        <v>2</v>
      </c>
      <c r="K126" s="85">
        <f>J126</f>
        <v>2</v>
      </c>
      <c r="L126" s="45">
        <f>K126</f>
        <v>2</v>
      </c>
      <c r="M126" s="122"/>
      <c r="O126" s="4"/>
      <c r="P126" s="4"/>
      <c r="Q126" s="4"/>
      <c r="R126" s="4"/>
      <c r="S126" s="4"/>
      <c r="T126" s="4"/>
    </row>
    <row r="127" spans="1:20">
      <c r="A127" s="105" t="s">
        <v>184</v>
      </c>
      <c r="B127" s="46" t="s">
        <v>185</v>
      </c>
      <c r="C127" s="47"/>
      <c r="D127" s="67"/>
      <c r="E127" s="68"/>
      <c r="F127" s="67"/>
      <c r="G127" s="144"/>
      <c r="H127" s="144"/>
      <c r="I127" s="144"/>
      <c r="J127" s="144"/>
      <c r="K127" s="88"/>
      <c r="L127" s="80"/>
      <c r="M127" s="118"/>
      <c r="O127" s="4"/>
      <c r="P127" s="4"/>
      <c r="Q127" s="4"/>
      <c r="R127" s="4"/>
      <c r="S127" s="4"/>
      <c r="T127" s="4"/>
    </row>
    <row r="128" spans="1:20" ht="22.5">
      <c r="A128" s="103" t="s">
        <v>186</v>
      </c>
      <c r="B128" s="39" t="s">
        <v>299</v>
      </c>
      <c r="C128" s="40"/>
      <c r="D128" s="63"/>
      <c r="E128" s="64"/>
      <c r="F128" s="38" t="s">
        <v>31</v>
      </c>
      <c r="G128" s="94">
        <v>18</v>
      </c>
      <c r="H128" s="140"/>
      <c r="I128" s="140"/>
      <c r="J128" s="94">
        <f>G128</f>
        <v>18</v>
      </c>
      <c r="K128" s="85">
        <f>J128</f>
        <v>18</v>
      </c>
      <c r="L128" s="93">
        <f>K128</f>
        <v>18</v>
      </c>
      <c r="M128" s="116"/>
      <c r="O128" s="4"/>
      <c r="P128" s="4"/>
      <c r="Q128" s="4"/>
      <c r="R128" s="4"/>
      <c r="S128" s="4"/>
      <c r="T128" s="4"/>
    </row>
    <row r="129" spans="1:20" ht="22.5">
      <c r="A129" s="103" t="s">
        <v>187</v>
      </c>
      <c r="B129" s="39" t="s">
        <v>300</v>
      </c>
      <c r="C129" s="40"/>
      <c r="D129" s="65"/>
      <c r="E129" s="66"/>
      <c r="F129" s="38" t="s">
        <v>35</v>
      </c>
      <c r="G129" s="141"/>
      <c r="H129" s="141"/>
      <c r="I129" s="141"/>
      <c r="J129" s="94">
        <v>3</v>
      </c>
      <c r="K129" s="85">
        <f t="shared" ref="K129:K131" si="14">J129</f>
        <v>3</v>
      </c>
      <c r="L129" s="93">
        <f t="shared" ref="L129:L131" si="15">K129</f>
        <v>3</v>
      </c>
      <c r="M129" s="117"/>
      <c r="O129" s="4"/>
      <c r="P129" s="4"/>
      <c r="Q129" s="4"/>
      <c r="R129" s="4"/>
      <c r="S129" s="4"/>
      <c r="T129" s="4"/>
    </row>
    <row r="130" spans="1:20" ht="22.5">
      <c r="A130" s="103" t="s">
        <v>188</v>
      </c>
      <c r="B130" s="39" t="s">
        <v>189</v>
      </c>
      <c r="C130" s="40"/>
      <c r="D130" s="65"/>
      <c r="E130" s="66"/>
      <c r="F130" s="38" t="s">
        <v>35</v>
      </c>
      <c r="G130" s="141"/>
      <c r="H130" s="141"/>
      <c r="I130" s="141"/>
      <c r="J130" s="94">
        <v>1</v>
      </c>
      <c r="K130" s="85">
        <f t="shared" si="14"/>
        <v>1</v>
      </c>
      <c r="L130" s="93">
        <f t="shared" si="15"/>
        <v>1</v>
      </c>
      <c r="M130" s="117"/>
      <c r="O130" s="162"/>
      <c r="P130" s="4"/>
      <c r="Q130" s="4"/>
      <c r="R130" s="4"/>
      <c r="S130" s="4"/>
      <c r="T130" s="4"/>
    </row>
    <row r="131" spans="1:20" ht="45">
      <c r="A131" s="103" t="s">
        <v>190</v>
      </c>
      <c r="B131" s="39" t="s">
        <v>301</v>
      </c>
      <c r="C131" s="40"/>
      <c r="D131" s="61"/>
      <c r="E131" s="62"/>
      <c r="F131" s="38" t="s">
        <v>35</v>
      </c>
      <c r="G131" s="139"/>
      <c r="H131" s="139"/>
      <c r="I131" s="139"/>
      <c r="J131" s="94">
        <v>1</v>
      </c>
      <c r="K131" s="85">
        <f t="shared" si="14"/>
        <v>1</v>
      </c>
      <c r="L131" s="93">
        <f t="shared" si="15"/>
        <v>1</v>
      </c>
      <c r="M131" s="115"/>
      <c r="O131" s="162"/>
      <c r="P131" s="4"/>
      <c r="Q131" s="4"/>
      <c r="R131" s="4"/>
      <c r="S131" s="4"/>
      <c r="T131" s="4"/>
    </row>
    <row r="132" spans="1:20">
      <c r="A132" s="119">
        <v>1</v>
      </c>
      <c r="B132" s="31" t="s">
        <v>62</v>
      </c>
      <c r="C132" s="70"/>
      <c r="D132" s="81"/>
      <c r="E132" s="82"/>
      <c r="F132" s="81"/>
      <c r="G132" s="145"/>
      <c r="H132" s="145"/>
      <c r="I132" s="145"/>
      <c r="J132" s="145"/>
      <c r="K132" s="90"/>
      <c r="L132" s="92"/>
      <c r="M132" s="127"/>
      <c r="O132" s="162"/>
      <c r="P132" s="4"/>
      <c r="Q132" s="4"/>
      <c r="R132" s="4"/>
      <c r="S132" s="4"/>
      <c r="T132" s="4"/>
    </row>
    <row r="133" spans="1:20">
      <c r="A133" s="105" t="s">
        <v>36</v>
      </c>
      <c r="B133" s="46" t="s">
        <v>37</v>
      </c>
      <c r="C133" s="47"/>
      <c r="D133" s="83"/>
      <c r="E133" s="49"/>
      <c r="F133" s="48"/>
      <c r="G133" s="146"/>
      <c r="H133" s="146"/>
      <c r="I133" s="146"/>
      <c r="J133" s="146"/>
      <c r="K133" s="86"/>
      <c r="L133" s="60"/>
      <c r="M133" s="113"/>
      <c r="O133" s="162"/>
      <c r="P133" s="4"/>
      <c r="Q133" s="4"/>
      <c r="R133" s="4"/>
      <c r="S133" s="4"/>
      <c r="T133" s="4"/>
    </row>
    <row r="134" spans="1:20" ht="22.5">
      <c r="A134" s="103" t="s">
        <v>115</v>
      </c>
      <c r="B134" s="39" t="s">
        <v>253</v>
      </c>
      <c r="C134" s="40"/>
      <c r="D134" s="69"/>
      <c r="E134" s="42"/>
      <c r="F134" s="38" t="s">
        <v>31</v>
      </c>
      <c r="G134" s="142">
        <v>5608</v>
      </c>
      <c r="H134" s="142"/>
      <c r="I134" s="142"/>
      <c r="J134" s="142"/>
      <c r="K134" s="85">
        <f>G134</f>
        <v>5608</v>
      </c>
      <c r="L134" s="93">
        <f>K134</f>
        <v>5608</v>
      </c>
      <c r="M134" s="112"/>
      <c r="O134" s="4"/>
      <c r="P134" s="4"/>
      <c r="Q134" s="4"/>
      <c r="R134" s="4"/>
      <c r="S134" s="4"/>
      <c r="T134" s="4"/>
    </row>
    <row r="135" spans="1:20" ht="22.5">
      <c r="A135" s="103" t="s">
        <v>116</v>
      </c>
      <c r="B135" s="39" t="s">
        <v>254</v>
      </c>
      <c r="C135" s="40"/>
      <c r="D135" s="69"/>
      <c r="E135" s="42"/>
      <c r="F135" s="38" t="s">
        <v>32</v>
      </c>
      <c r="G135" s="142">
        <v>5608</v>
      </c>
      <c r="H135" s="142">
        <v>0.85</v>
      </c>
      <c r="I135" s="142">
        <v>1.2</v>
      </c>
      <c r="J135" s="142"/>
      <c r="K135" s="85">
        <f>G135*H135*I135</f>
        <v>5720.16</v>
      </c>
      <c r="L135" s="93">
        <f t="shared" ref="L135:L141" si="16">K135</f>
        <v>5720.16</v>
      </c>
      <c r="M135" s="112"/>
      <c r="O135" s="4"/>
      <c r="P135" s="4"/>
      <c r="Q135" s="4"/>
      <c r="R135" s="4"/>
      <c r="S135" s="4"/>
      <c r="T135" s="4"/>
    </row>
    <row r="136" spans="1:20" ht="22.5">
      <c r="A136" s="103" t="s">
        <v>117</v>
      </c>
      <c r="B136" s="39" t="s">
        <v>255</v>
      </c>
      <c r="C136" s="40"/>
      <c r="D136" s="69"/>
      <c r="E136" s="42"/>
      <c r="F136" s="38" t="s">
        <v>32</v>
      </c>
      <c r="G136" s="142">
        <v>5608</v>
      </c>
      <c r="H136" s="142">
        <v>0.85</v>
      </c>
      <c r="I136" s="142">
        <v>0.1</v>
      </c>
      <c r="J136" s="142"/>
      <c r="K136" s="85">
        <f>G136*H136*I136</f>
        <v>476.68000000000006</v>
      </c>
      <c r="L136" s="93">
        <f t="shared" si="16"/>
        <v>476.68000000000006</v>
      </c>
      <c r="M136" s="112"/>
      <c r="O136" s="162"/>
      <c r="P136" s="4"/>
      <c r="Q136" s="4"/>
      <c r="R136" s="4"/>
      <c r="S136" s="4"/>
      <c r="T136" s="4"/>
    </row>
    <row r="137" spans="1:20" ht="33.75">
      <c r="A137" s="103" t="s">
        <v>152</v>
      </c>
      <c r="B137" s="39" t="s">
        <v>277</v>
      </c>
      <c r="C137" s="40"/>
      <c r="D137" s="69"/>
      <c r="E137" s="42"/>
      <c r="F137" s="38" t="s">
        <v>32</v>
      </c>
      <c r="G137" s="193" t="s">
        <v>384</v>
      </c>
      <c r="H137" s="194"/>
      <c r="I137" s="194"/>
      <c r="J137" s="195"/>
      <c r="K137" s="85">
        <v>2445.56</v>
      </c>
      <c r="L137" s="93">
        <f t="shared" si="16"/>
        <v>2445.56</v>
      </c>
      <c r="M137" s="112"/>
      <c r="O137" s="162"/>
      <c r="P137" s="163"/>
      <c r="Q137" s="163"/>
      <c r="R137" s="163"/>
      <c r="S137" s="163"/>
      <c r="T137" s="4"/>
    </row>
    <row r="138" spans="1:20" ht="22.5">
      <c r="A138" s="103" t="s">
        <v>21</v>
      </c>
      <c r="B138" s="39" t="s">
        <v>302</v>
      </c>
      <c r="C138" s="40"/>
      <c r="D138" s="69"/>
      <c r="E138" s="42"/>
      <c r="F138" s="38" t="s">
        <v>32</v>
      </c>
      <c r="G138" s="142"/>
      <c r="H138" s="142"/>
      <c r="I138" s="142"/>
      <c r="J138" s="142"/>
      <c r="K138" s="85">
        <v>2621.74</v>
      </c>
      <c r="L138" s="93">
        <f t="shared" si="16"/>
        <v>2621.74</v>
      </c>
      <c r="M138" s="112"/>
      <c r="O138" s="162"/>
      <c r="P138" s="4"/>
      <c r="Q138" s="4"/>
      <c r="R138" s="4"/>
      <c r="S138" s="4"/>
      <c r="T138" s="4"/>
    </row>
    <row r="139" spans="1:20" ht="29.25" customHeight="1">
      <c r="A139" s="103" t="s">
        <v>22</v>
      </c>
      <c r="B139" s="39" t="s">
        <v>303</v>
      </c>
      <c r="C139" s="40"/>
      <c r="D139" s="69"/>
      <c r="E139" s="42"/>
      <c r="F139" s="38" t="s">
        <v>32</v>
      </c>
      <c r="G139" s="193" t="s">
        <v>385</v>
      </c>
      <c r="H139" s="194"/>
      <c r="I139" s="194"/>
      <c r="J139" s="194"/>
      <c r="K139" s="152">
        <v>3098.42</v>
      </c>
      <c r="L139" s="93">
        <f t="shared" si="16"/>
        <v>3098.42</v>
      </c>
      <c r="M139" s="112"/>
      <c r="O139" s="162"/>
      <c r="P139" s="4"/>
      <c r="Q139" s="4"/>
      <c r="R139" s="4"/>
      <c r="S139" s="4"/>
      <c r="T139" s="4"/>
    </row>
    <row r="140" spans="1:20" ht="22.5">
      <c r="A140" s="103" t="s">
        <v>23</v>
      </c>
      <c r="B140" s="39" t="s">
        <v>387</v>
      </c>
      <c r="C140" s="40"/>
      <c r="D140" s="69"/>
      <c r="E140" s="42"/>
      <c r="F140" s="38" t="s">
        <v>33</v>
      </c>
      <c r="G140" s="193" t="s">
        <v>388</v>
      </c>
      <c r="H140" s="194"/>
      <c r="I140" s="194"/>
      <c r="J140" s="195"/>
      <c r="K140" s="85">
        <v>18588</v>
      </c>
      <c r="L140" s="93">
        <f t="shared" si="16"/>
        <v>18588</v>
      </c>
      <c r="M140" s="112"/>
      <c r="O140" s="162"/>
      <c r="P140" s="4"/>
      <c r="Q140" s="4"/>
      <c r="R140" s="4"/>
      <c r="S140" s="4"/>
      <c r="T140" s="4"/>
    </row>
    <row r="141" spans="1:20" ht="22.5">
      <c r="A141" s="103" t="s">
        <v>24</v>
      </c>
      <c r="B141" s="39" t="s">
        <v>279</v>
      </c>
      <c r="C141" s="40"/>
      <c r="D141" s="69"/>
      <c r="E141" s="42"/>
      <c r="F141" s="38" t="s">
        <v>34</v>
      </c>
      <c r="G141" s="94">
        <v>5608</v>
      </c>
      <c r="H141" s="94">
        <v>7</v>
      </c>
      <c r="I141" s="94"/>
      <c r="J141" s="94"/>
      <c r="K141" s="85">
        <f>G141*H141</f>
        <v>39256</v>
      </c>
      <c r="L141" s="93">
        <f t="shared" si="16"/>
        <v>39256</v>
      </c>
      <c r="M141" s="112"/>
      <c r="O141" s="162"/>
      <c r="P141" s="4"/>
      <c r="Q141" s="4"/>
      <c r="R141" s="4"/>
      <c r="S141" s="4"/>
      <c r="T141" s="4"/>
    </row>
    <row r="142" spans="1:20">
      <c r="A142" s="105" t="s">
        <v>38</v>
      </c>
      <c r="B142" s="46" t="s">
        <v>42</v>
      </c>
      <c r="C142" s="47"/>
      <c r="D142" s="83"/>
      <c r="E142" s="49"/>
      <c r="F142" s="48"/>
      <c r="G142" s="146"/>
      <c r="H142" s="146"/>
      <c r="I142" s="146"/>
      <c r="J142" s="146"/>
      <c r="K142" s="86"/>
      <c r="L142" s="60"/>
      <c r="M142" s="113"/>
      <c r="O142" s="162"/>
      <c r="P142" s="4"/>
      <c r="Q142" s="4"/>
      <c r="R142" s="4"/>
      <c r="S142" s="4"/>
      <c r="T142" s="4"/>
    </row>
    <row r="143" spans="1:20" ht="22.5">
      <c r="A143" s="103" t="s">
        <v>69</v>
      </c>
      <c r="B143" s="39" t="s">
        <v>304</v>
      </c>
      <c r="C143" s="40"/>
      <c r="D143" s="69"/>
      <c r="E143" s="42"/>
      <c r="F143" s="38" t="s">
        <v>31</v>
      </c>
      <c r="G143" s="94">
        <v>4740</v>
      </c>
      <c r="H143" s="94"/>
      <c r="I143" s="94"/>
      <c r="J143" s="94"/>
      <c r="K143" s="85">
        <f>G143</f>
        <v>4740</v>
      </c>
      <c r="L143" s="93">
        <f>K143</f>
        <v>4740</v>
      </c>
      <c r="M143" s="112"/>
      <c r="O143" s="162"/>
      <c r="P143" s="4"/>
      <c r="Q143" s="4"/>
      <c r="R143" s="4"/>
      <c r="S143" s="4"/>
      <c r="T143" s="4"/>
    </row>
    <row r="144" spans="1:20">
      <c r="A144" s="103" t="s">
        <v>191</v>
      </c>
      <c r="B144" s="39" t="s">
        <v>305</v>
      </c>
      <c r="C144" s="40"/>
      <c r="D144" s="69"/>
      <c r="E144" s="42"/>
      <c r="F144" s="38" t="s">
        <v>31</v>
      </c>
      <c r="G144" s="94">
        <v>850</v>
      </c>
      <c r="H144" s="94"/>
      <c r="I144" s="94"/>
      <c r="J144" s="94"/>
      <c r="K144" s="85">
        <f>G144</f>
        <v>850</v>
      </c>
      <c r="L144" s="93">
        <f t="shared" ref="L144:L154" si="17">K144</f>
        <v>850</v>
      </c>
      <c r="M144" s="112"/>
      <c r="O144" s="4"/>
      <c r="P144" s="4"/>
      <c r="Q144" s="4"/>
      <c r="R144" s="4"/>
      <c r="S144" s="4"/>
      <c r="T144" s="4"/>
    </row>
    <row r="145" spans="1:20" ht="22.5">
      <c r="A145" s="103" t="s">
        <v>192</v>
      </c>
      <c r="B145" s="39" t="s">
        <v>306</v>
      </c>
      <c r="C145" s="40"/>
      <c r="D145" s="69"/>
      <c r="E145" s="42"/>
      <c r="F145" s="38" t="s">
        <v>31</v>
      </c>
      <c r="G145" s="94">
        <v>45</v>
      </c>
      <c r="H145" s="94"/>
      <c r="I145" s="94"/>
      <c r="J145" s="94"/>
      <c r="K145" s="85">
        <f>G145</f>
        <v>45</v>
      </c>
      <c r="L145" s="93">
        <f t="shared" si="17"/>
        <v>45</v>
      </c>
      <c r="M145" s="112"/>
      <c r="O145" s="162"/>
      <c r="P145" s="4"/>
      <c r="Q145" s="4"/>
      <c r="R145" s="4"/>
      <c r="S145" s="4"/>
      <c r="T145" s="4"/>
    </row>
    <row r="146" spans="1:20">
      <c r="A146" s="103" t="s">
        <v>193</v>
      </c>
      <c r="B146" s="39" t="s">
        <v>307</v>
      </c>
      <c r="C146" s="40"/>
      <c r="D146" s="69"/>
      <c r="E146" s="42"/>
      <c r="F146" s="38" t="s">
        <v>35</v>
      </c>
      <c r="G146" s="94">
        <v>42</v>
      </c>
      <c r="H146" s="94"/>
      <c r="I146" s="94"/>
      <c r="J146" s="94"/>
      <c r="K146" s="85">
        <f>G146</f>
        <v>42</v>
      </c>
      <c r="L146" s="93">
        <f t="shared" si="17"/>
        <v>42</v>
      </c>
      <c r="M146" s="112"/>
      <c r="O146" s="162"/>
      <c r="P146" s="4"/>
      <c r="Q146" s="4"/>
      <c r="R146" s="4"/>
      <c r="S146" s="4"/>
      <c r="T146" s="4"/>
    </row>
    <row r="147" spans="1:20">
      <c r="A147" s="103" t="s">
        <v>63</v>
      </c>
      <c r="B147" s="39" t="s">
        <v>308</v>
      </c>
      <c r="C147" s="40"/>
      <c r="D147" s="69"/>
      <c r="E147" s="42"/>
      <c r="F147" s="38" t="s">
        <v>35</v>
      </c>
      <c r="G147" s="94"/>
      <c r="H147" s="94"/>
      <c r="I147" s="94"/>
      <c r="J147" s="94">
        <v>23</v>
      </c>
      <c r="K147" s="85">
        <f>J147</f>
        <v>23</v>
      </c>
      <c r="L147" s="93">
        <f t="shared" si="17"/>
        <v>23</v>
      </c>
      <c r="M147" s="112"/>
      <c r="O147" s="162"/>
      <c r="P147" s="4"/>
      <c r="Q147" s="4"/>
      <c r="R147" s="4"/>
      <c r="S147" s="4"/>
      <c r="T147" s="4"/>
    </row>
    <row r="148" spans="1:20">
      <c r="A148" s="103" t="s">
        <v>48</v>
      </c>
      <c r="B148" s="39" t="s">
        <v>284</v>
      </c>
      <c r="C148" s="40"/>
      <c r="D148" s="69"/>
      <c r="E148" s="42"/>
      <c r="F148" s="38" t="s">
        <v>35</v>
      </c>
      <c r="G148" s="94"/>
      <c r="H148" s="94"/>
      <c r="I148" s="94"/>
      <c r="J148" s="94">
        <v>184</v>
      </c>
      <c r="K148" s="85">
        <f>J148</f>
        <v>184</v>
      </c>
      <c r="L148" s="93">
        <f t="shared" si="17"/>
        <v>184</v>
      </c>
      <c r="M148" s="112"/>
      <c r="O148" s="162"/>
      <c r="P148" s="4"/>
      <c r="Q148" s="4"/>
      <c r="R148" s="4"/>
      <c r="S148" s="4"/>
      <c r="T148" s="4"/>
    </row>
    <row r="149" spans="1:20" ht="22.5">
      <c r="A149" s="103" t="s">
        <v>65</v>
      </c>
      <c r="B149" s="39" t="s">
        <v>309</v>
      </c>
      <c r="C149" s="40"/>
      <c r="D149" s="69"/>
      <c r="E149" s="42"/>
      <c r="F149" s="38" t="s">
        <v>31</v>
      </c>
      <c r="G149" s="94">
        <v>4740</v>
      </c>
      <c r="H149" s="94"/>
      <c r="I149" s="94"/>
      <c r="J149" s="94"/>
      <c r="K149" s="85">
        <f>G149</f>
        <v>4740</v>
      </c>
      <c r="L149" s="93">
        <f t="shared" si="17"/>
        <v>4740</v>
      </c>
      <c r="M149" s="112"/>
      <c r="O149" s="162"/>
      <c r="P149" s="4"/>
      <c r="Q149" s="4"/>
      <c r="R149" s="4"/>
      <c r="S149" s="4"/>
      <c r="T149" s="4"/>
    </row>
    <row r="150" spans="1:20" ht="22.5">
      <c r="A150" s="103" t="s">
        <v>66</v>
      </c>
      <c r="B150" s="39" t="s">
        <v>310</v>
      </c>
      <c r="C150" s="40"/>
      <c r="D150" s="69"/>
      <c r="E150" s="42"/>
      <c r="F150" s="38" t="s">
        <v>31</v>
      </c>
      <c r="G150" s="94">
        <v>45</v>
      </c>
      <c r="H150" s="94"/>
      <c r="I150" s="94"/>
      <c r="J150" s="94"/>
      <c r="K150" s="85">
        <f>G150</f>
        <v>45</v>
      </c>
      <c r="L150" s="93">
        <f t="shared" si="17"/>
        <v>45</v>
      </c>
      <c r="M150" s="112"/>
      <c r="O150" s="162"/>
      <c r="P150" s="4"/>
      <c r="Q150" s="4"/>
      <c r="R150" s="4"/>
      <c r="S150" s="4"/>
      <c r="T150" s="4"/>
    </row>
    <row r="151" spans="1:20" ht="15.75" customHeight="1">
      <c r="A151" s="103" t="s">
        <v>194</v>
      </c>
      <c r="B151" s="39" t="s">
        <v>356</v>
      </c>
      <c r="C151" s="40"/>
      <c r="D151" s="69"/>
      <c r="E151" s="42"/>
      <c r="F151" s="38" t="s">
        <v>235</v>
      </c>
      <c r="G151" s="94">
        <v>850</v>
      </c>
      <c r="H151" s="94"/>
      <c r="I151" s="94"/>
      <c r="J151" s="94"/>
      <c r="K151" s="85">
        <f>G151</f>
        <v>850</v>
      </c>
      <c r="L151" s="93">
        <f t="shared" si="17"/>
        <v>850</v>
      </c>
      <c r="M151" s="112"/>
      <c r="O151" s="162"/>
      <c r="P151" s="4"/>
      <c r="Q151" s="4"/>
      <c r="R151" s="4"/>
      <c r="S151" s="4"/>
      <c r="T151" s="4"/>
    </row>
    <row r="152" spans="1:20">
      <c r="A152" s="103" t="s">
        <v>67</v>
      </c>
      <c r="B152" s="39" t="s">
        <v>311</v>
      </c>
      <c r="C152" s="40"/>
      <c r="D152" s="69"/>
      <c r="E152" s="42"/>
      <c r="F152" s="38" t="s">
        <v>35</v>
      </c>
      <c r="G152" s="94"/>
      <c r="H152" s="94"/>
      <c r="I152" s="94"/>
      <c r="J152" s="94">
        <v>42</v>
      </c>
      <c r="K152" s="85">
        <f>J152</f>
        <v>42</v>
      </c>
      <c r="L152" s="93">
        <f t="shared" si="17"/>
        <v>42</v>
      </c>
      <c r="M152" s="112"/>
      <c r="O152" s="162"/>
      <c r="P152" s="4"/>
      <c r="Q152" s="4"/>
      <c r="R152" s="4"/>
      <c r="S152" s="4"/>
      <c r="T152" s="4"/>
    </row>
    <row r="153" spans="1:20">
      <c r="A153" s="103" t="s">
        <v>68</v>
      </c>
      <c r="B153" s="39" t="s">
        <v>312</v>
      </c>
      <c r="C153" s="40"/>
      <c r="D153" s="69"/>
      <c r="E153" s="42"/>
      <c r="F153" s="38" t="s">
        <v>35</v>
      </c>
      <c r="G153" s="94"/>
      <c r="H153" s="94"/>
      <c r="I153" s="94"/>
      <c r="J153" s="94">
        <v>23</v>
      </c>
      <c r="K153" s="85">
        <f>J153</f>
        <v>23</v>
      </c>
      <c r="L153" s="93">
        <f t="shared" si="17"/>
        <v>23</v>
      </c>
      <c r="M153" s="112"/>
      <c r="O153" s="162"/>
      <c r="P153" s="4"/>
      <c r="Q153" s="4"/>
      <c r="R153" s="4"/>
      <c r="S153" s="4"/>
      <c r="T153" s="4"/>
    </row>
    <row r="154" spans="1:20">
      <c r="A154" s="103" t="s">
        <v>72</v>
      </c>
      <c r="B154" s="39" t="s">
        <v>313</v>
      </c>
      <c r="C154" s="40"/>
      <c r="D154" s="69"/>
      <c r="E154" s="42"/>
      <c r="F154" s="38" t="s">
        <v>35</v>
      </c>
      <c r="G154" s="94"/>
      <c r="H154" s="94"/>
      <c r="I154" s="94"/>
      <c r="J154" s="94">
        <v>184</v>
      </c>
      <c r="K154" s="85">
        <f>J154</f>
        <v>184</v>
      </c>
      <c r="L154" s="93">
        <f t="shared" si="17"/>
        <v>184</v>
      </c>
      <c r="M154" s="112"/>
      <c r="O154" s="162"/>
      <c r="P154" s="4"/>
      <c r="Q154" s="4"/>
      <c r="R154" s="4"/>
      <c r="S154" s="4"/>
      <c r="T154" s="4"/>
    </row>
    <row r="155" spans="1:20">
      <c r="A155" s="105" t="s">
        <v>40</v>
      </c>
      <c r="B155" s="46" t="s">
        <v>59</v>
      </c>
      <c r="C155" s="47"/>
      <c r="D155" s="83"/>
      <c r="E155" s="49"/>
      <c r="F155" s="48"/>
      <c r="G155" s="146"/>
      <c r="H155" s="146"/>
      <c r="I155" s="146"/>
      <c r="J155" s="146"/>
      <c r="K155" s="86"/>
      <c r="L155" s="60"/>
      <c r="M155" s="113"/>
      <c r="O155" s="162"/>
      <c r="P155" s="4"/>
      <c r="Q155" s="4"/>
      <c r="R155" s="4"/>
      <c r="S155" s="4"/>
      <c r="T155" s="4"/>
    </row>
    <row r="156" spans="1:20" ht="22.5">
      <c r="A156" s="103" t="s">
        <v>195</v>
      </c>
      <c r="B156" s="39" t="s">
        <v>314</v>
      </c>
      <c r="C156" s="40"/>
      <c r="D156" s="69"/>
      <c r="E156" s="42"/>
      <c r="F156" s="38" t="s">
        <v>35</v>
      </c>
      <c r="G156" s="142"/>
      <c r="H156" s="142"/>
      <c r="I156" s="142"/>
      <c r="J156" s="154">
        <v>1</v>
      </c>
      <c r="K156" s="85">
        <f>J156</f>
        <v>1</v>
      </c>
      <c r="L156" s="93">
        <f>K156</f>
        <v>1</v>
      </c>
      <c r="M156" s="112"/>
      <c r="O156" s="162"/>
      <c r="P156" s="4"/>
      <c r="Q156" s="4"/>
      <c r="R156" s="4"/>
      <c r="S156" s="4"/>
      <c r="T156" s="4"/>
    </row>
    <row r="157" spans="1:20">
      <c r="A157" s="128" t="s">
        <v>43</v>
      </c>
      <c r="B157" s="165" t="s">
        <v>315</v>
      </c>
      <c r="C157" s="4"/>
      <c r="D157" s="166"/>
      <c r="E157" s="167"/>
      <c r="F157" s="169" t="s">
        <v>35</v>
      </c>
      <c r="G157" s="168"/>
      <c r="H157" s="168"/>
      <c r="I157" s="168"/>
      <c r="J157" s="168">
        <v>28</v>
      </c>
      <c r="K157" s="85">
        <f t="shared" ref="K157:L158" si="18">J157</f>
        <v>28</v>
      </c>
      <c r="L157" s="93">
        <f t="shared" si="18"/>
        <v>28</v>
      </c>
      <c r="M157" s="170"/>
      <c r="O157" s="4"/>
      <c r="P157" s="4"/>
      <c r="Q157" s="4"/>
      <c r="R157" s="4"/>
      <c r="S157" s="4"/>
      <c r="T157" s="4"/>
    </row>
    <row r="158" spans="1:20">
      <c r="A158" s="103" t="s">
        <v>44</v>
      </c>
      <c r="B158" s="39" t="s">
        <v>316</v>
      </c>
      <c r="C158" s="40"/>
      <c r="D158" s="69"/>
      <c r="E158" s="42"/>
      <c r="F158" s="38" t="s">
        <v>35</v>
      </c>
      <c r="G158" s="142"/>
      <c r="H158" s="142"/>
      <c r="I158" s="142"/>
      <c r="J158" s="142">
        <v>7</v>
      </c>
      <c r="K158" s="85">
        <f t="shared" si="18"/>
        <v>7</v>
      </c>
      <c r="L158" s="93">
        <f t="shared" si="18"/>
        <v>7</v>
      </c>
      <c r="M158" s="112"/>
      <c r="O158" s="162"/>
      <c r="P158" s="4"/>
      <c r="Q158" s="4"/>
      <c r="R158" s="4"/>
      <c r="S158" s="4"/>
      <c r="T158" s="4"/>
    </row>
    <row r="159" spans="1:20">
      <c r="A159" s="103" t="s">
        <v>45</v>
      </c>
      <c r="B159" s="39" t="s">
        <v>317</v>
      </c>
      <c r="C159" s="40"/>
      <c r="D159" s="69"/>
      <c r="E159" s="42"/>
      <c r="F159" s="38" t="s">
        <v>35</v>
      </c>
      <c r="G159" s="94"/>
      <c r="H159" s="94"/>
      <c r="I159" s="94"/>
      <c r="J159" s="94">
        <v>13</v>
      </c>
      <c r="K159" s="85">
        <f>J159</f>
        <v>13</v>
      </c>
      <c r="L159" s="93">
        <f>K159</f>
        <v>13</v>
      </c>
      <c r="M159" s="112"/>
      <c r="O159" s="162"/>
      <c r="P159" s="4"/>
      <c r="Q159" s="4"/>
      <c r="R159" s="4"/>
      <c r="S159" s="4"/>
      <c r="T159" s="4"/>
    </row>
    <row r="160" spans="1:20" ht="22.5">
      <c r="A160" s="103" t="s">
        <v>46</v>
      </c>
      <c r="B160" s="39" t="s">
        <v>318</v>
      </c>
      <c r="C160" s="40"/>
      <c r="D160" s="69"/>
      <c r="E160" s="42"/>
      <c r="F160" s="38" t="s">
        <v>35</v>
      </c>
      <c r="G160" s="94"/>
      <c r="H160" s="94"/>
      <c r="I160" s="94"/>
      <c r="J160" s="94">
        <v>5</v>
      </c>
      <c r="K160" s="85">
        <f t="shared" ref="K160:L178" si="19">J160</f>
        <v>5</v>
      </c>
      <c r="L160" s="93">
        <f t="shared" si="19"/>
        <v>5</v>
      </c>
      <c r="M160" s="112"/>
      <c r="O160" s="162"/>
      <c r="P160" s="4"/>
      <c r="Q160" s="4"/>
      <c r="R160" s="4"/>
      <c r="S160" s="4"/>
      <c r="T160" s="4"/>
    </row>
    <row r="161" spans="1:20">
      <c r="A161" s="103" t="s">
        <v>47</v>
      </c>
      <c r="B161" s="39" t="s">
        <v>319</v>
      </c>
      <c r="C161" s="40"/>
      <c r="D161" s="69"/>
      <c r="E161" s="42"/>
      <c r="F161" s="38" t="s">
        <v>35</v>
      </c>
      <c r="G161" s="94"/>
      <c r="H161" s="94"/>
      <c r="I161" s="94"/>
      <c r="J161" s="94">
        <v>5</v>
      </c>
      <c r="K161" s="85">
        <f t="shared" si="19"/>
        <v>5</v>
      </c>
      <c r="L161" s="93">
        <f t="shared" si="19"/>
        <v>5</v>
      </c>
      <c r="M161" s="112"/>
      <c r="O161" s="162"/>
      <c r="P161" s="4"/>
      <c r="Q161" s="4"/>
      <c r="R161" s="4"/>
      <c r="S161" s="4"/>
      <c r="T161" s="4"/>
    </row>
    <row r="162" spans="1:20">
      <c r="A162" s="103" t="s">
        <v>48</v>
      </c>
      <c r="B162" s="39" t="s">
        <v>284</v>
      </c>
      <c r="C162" s="40"/>
      <c r="D162" s="69"/>
      <c r="E162" s="42"/>
      <c r="F162" s="38" t="s">
        <v>35</v>
      </c>
      <c r="G162" s="94"/>
      <c r="H162" s="94"/>
      <c r="I162" s="94"/>
      <c r="J162" s="94">
        <v>72</v>
      </c>
      <c r="K162" s="85">
        <f t="shared" si="19"/>
        <v>72</v>
      </c>
      <c r="L162" s="93">
        <f t="shared" si="19"/>
        <v>72</v>
      </c>
      <c r="M162" s="112"/>
      <c r="O162" s="162"/>
      <c r="P162" s="4"/>
      <c r="Q162" s="4"/>
      <c r="R162" s="4"/>
      <c r="S162" s="4"/>
      <c r="T162" s="4"/>
    </row>
    <row r="163" spans="1:20" ht="22.5">
      <c r="A163" s="103" t="s">
        <v>49</v>
      </c>
      <c r="B163" s="39" t="s">
        <v>320</v>
      </c>
      <c r="C163" s="40"/>
      <c r="D163" s="69"/>
      <c r="E163" s="42"/>
      <c r="F163" s="38" t="s">
        <v>35</v>
      </c>
      <c r="G163" s="94"/>
      <c r="H163" s="94"/>
      <c r="I163" s="94"/>
      <c r="J163" s="94">
        <v>4</v>
      </c>
      <c r="K163" s="85">
        <f t="shared" si="19"/>
        <v>4</v>
      </c>
      <c r="L163" s="93">
        <f t="shared" si="19"/>
        <v>4</v>
      </c>
      <c r="M163" s="112"/>
      <c r="O163" s="162"/>
      <c r="P163" s="4"/>
      <c r="Q163" s="4"/>
      <c r="R163" s="4"/>
      <c r="S163" s="4"/>
      <c r="T163" s="4"/>
    </row>
    <row r="164" spans="1:20">
      <c r="A164" s="103" t="s">
        <v>196</v>
      </c>
      <c r="B164" s="39" t="s">
        <v>321</v>
      </c>
      <c r="C164" s="40"/>
      <c r="D164" s="69"/>
      <c r="E164" s="42"/>
      <c r="F164" s="38" t="s">
        <v>35</v>
      </c>
      <c r="G164" s="94"/>
      <c r="H164" s="94"/>
      <c r="I164" s="94"/>
      <c r="J164" s="94">
        <v>1</v>
      </c>
      <c r="K164" s="85">
        <f t="shared" si="19"/>
        <v>1</v>
      </c>
      <c r="L164" s="93">
        <f t="shared" si="19"/>
        <v>1</v>
      </c>
      <c r="M164" s="112"/>
      <c r="O164" s="162"/>
      <c r="P164" s="4"/>
      <c r="Q164" s="4"/>
      <c r="R164" s="4"/>
      <c r="S164" s="4"/>
      <c r="T164" s="4"/>
    </row>
    <row r="165" spans="1:20" ht="22.5">
      <c r="A165" s="103" t="s">
        <v>197</v>
      </c>
      <c r="B165" s="39" t="s">
        <v>322</v>
      </c>
      <c r="C165" s="40"/>
      <c r="D165" s="69"/>
      <c r="E165" s="42"/>
      <c r="F165" s="38" t="s">
        <v>35</v>
      </c>
      <c r="G165" s="94"/>
      <c r="H165" s="94"/>
      <c r="I165" s="94"/>
      <c r="J165" s="94">
        <v>1</v>
      </c>
      <c r="K165" s="85">
        <f t="shared" si="19"/>
        <v>1</v>
      </c>
      <c r="L165" s="93">
        <f t="shared" si="19"/>
        <v>1</v>
      </c>
      <c r="M165" s="112"/>
      <c r="O165" s="162"/>
      <c r="P165" s="4"/>
      <c r="Q165" s="4"/>
      <c r="R165" s="4"/>
      <c r="S165" s="4"/>
      <c r="T165" s="4"/>
    </row>
    <row r="166" spans="1:20">
      <c r="A166" s="103" t="s">
        <v>198</v>
      </c>
      <c r="B166" s="39" t="s">
        <v>319</v>
      </c>
      <c r="C166" s="40"/>
      <c r="D166" s="69"/>
      <c r="E166" s="42"/>
      <c r="F166" s="38" t="s">
        <v>35</v>
      </c>
      <c r="G166" s="94"/>
      <c r="H166" s="94"/>
      <c r="I166" s="94"/>
      <c r="J166" s="94">
        <v>2</v>
      </c>
      <c r="K166" s="85">
        <f t="shared" si="19"/>
        <v>2</v>
      </c>
      <c r="L166" s="93">
        <f t="shared" si="19"/>
        <v>2</v>
      </c>
      <c r="M166" s="112"/>
      <c r="O166" s="162"/>
      <c r="P166" s="4"/>
      <c r="Q166" s="4"/>
      <c r="R166" s="4"/>
      <c r="S166" s="4"/>
      <c r="T166" s="4"/>
    </row>
    <row r="167" spans="1:20" ht="22.5">
      <c r="A167" s="103" t="s">
        <v>50</v>
      </c>
      <c r="B167" s="39" t="s">
        <v>323</v>
      </c>
      <c r="C167" s="40"/>
      <c r="D167" s="69"/>
      <c r="E167" s="42"/>
      <c r="F167" s="38" t="s">
        <v>35</v>
      </c>
      <c r="G167" s="94"/>
      <c r="H167" s="94"/>
      <c r="I167" s="94"/>
      <c r="J167" s="94">
        <v>1</v>
      </c>
      <c r="K167" s="85">
        <f t="shared" si="19"/>
        <v>1</v>
      </c>
      <c r="L167" s="93">
        <f t="shared" si="19"/>
        <v>1</v>
      </c>
      <c r="M167" s="112"/>
      <c r="O167" s="162"/>
      <c r="P167" s="4"/>
      <c r="Q167" s="4"/>
      <c r="R167" s="4"/>
      <c r="S167" s="4"/>
      <c r="T167" s="4"/>
    </row>
    <row r="168" spans="1:20">
      <c r="A168" s="103" t="s">
        <v>199</v>
      </c>
      <c r="B168" s="39" t="s">
        <v>324</v>
      </c>
      <c r="C168" s="40"/>
      <c r="D168" s="69"/>
      <c r="E168" s="42"/>
      <c r="F168" s="38" t="s">
        <v>35</v>
      </c>
      <c r="G168" s="94"/>
      <c r="H168" s="94"/>
      <c r="I168" s="94"/>
      <c r="J168" s="94">
        <v>1</v>
      </c>
      <c r="K168" s="85">
        <f t="shared" si="19"/>
        <v>1</v>
      </c>
      <c r="L168" s="93">
        <f t="shared" si="19"/>
        <v>1</v>
      </c>
      <c r="M168" s="112"/>
      <c r="O168" s="162"/>
      <c r="P168" s="4"/>
      <c r="Q168" s="4"/>
      <c r="R168" s="4"/>
      <c r="S168" s="4"/>
      <c r="T168" s="4"/>
    </row>
    <row r="169" spans="1:20">
      <c r="A169" s="103" t="s">
        <v>51</v>
      </c>
      <c r="B169" s="39" t="s">
        <v>325</v>
      </c>
      <c r="C169" s="40"/>
      <c r="D169" s="69"/>
      <c r="E169" s="42"/>
      <c r="F169" s="38" t="s">
        <v>35</v>
      </c>
      <c r="G169" s="94"/>
      <c r="H169" s="94"/>
      <c r="I169" s="94"/>
      <c r="J169" s="94">
        <v>28</v>
      </c>
      <c r="K169" s="85">
        <f t="shared" si="19"/>
        <v>28</v>
      </c>
      <c r="L169" s="93">
        <f t="shared" si="19"/>
        <v>28</v>
      </c>
      <c r="M169" s="112"/>
      <c r="O169" s="162"/>
      <c r="P169" s="4"/>
      <c r="Q169" s="4"/>
      <c r="R169" s="4"/>
      <c r="S169" s="4"/>
      <c r="T169" s="4"/>
    </row>
    <row r="170" spans="1:20">
      <c r="A170" s="103" t="s">
        <v>52</v>
      </c>
      <c r="B170" s="39" t="s">
        <v>326</v>
      </c>
      <c r="C170" s="40"/>
      <c r="D170" s="69"/>
      <c r="E170" s="42"/>
      <c r="F170" s="38" t="s">
        <v>35</v>
      </c>
      <c r="G170" s="94"/>
      <c r="H170" s="94"/>
      <c r="I170" s="94"/>
      <c r="J170" s="94">
        <v>7</v>
      </c>
      <c r="K170" s="85">
        <f t="shared" si="19"/>
        <v>7</v>
      </c>
      <c r="L170" s="93">
        <f t="shared" si="19"/>
        <v>7</v>
      </c>
      <c r="M170" s="112"/>
      <c r="O170" s="162"/>
      <c r="P170" s="4"/>
      <c r="Q170" s="4"/>
      <c r="R170" s="4"/>
      <c r="S170" s="4"/>
      <c r="T170" s="4"/>
    </row>
    <row r="171" spans="1:20">
      <c r="A171" s="103" t="s">
        <v>53</v>
      </c>
      <c r="B171" s="39" t="s">
        <v>327</v>
      </c>
      <c r="C171" s="40"/>
      <c r="D171" s="69"/>
      <c r="E171" s="42"/>
      <c r="F171" s="38" t="s">
        <v>35</v>
      </c>
      <c r="G171" s="94"/>
      <c r="H171" s="94"/>
      <c r="I171" s="94"/>
      <c r="J171" s="94">
        <v>13</v>
      </c>
      <c r="K171" s="85">
        <f t="shared" si="19"/>
        <v>13</v>
      </c>
      <c r="L171" s="93">
        <f t="shared" si="19"/>
        <v>13</v>
      </c>
      <c r="M171" s="112"/>
      <c r="O171" s="162"/>
      <c r="P171" s="4"/>
      <c r="Q171" s="4"/>
      <c r="R171" s="4"/>
      <c r="S171" s="4"/>
      <c r="T171" s="4"/>
    </row>
    <row r="172" spans="1:20" ht="22.5">
      <c r="A172" s="103" t="s">
        <v>70</v>
      </c>
      <c r="B172" s="39" t="s">
        <v>328</v>
      </c>
      <c r="C172" s="40"/>
      <c r="D172" s="69"/>
      <c r="E172" s="42"/>
      <c r="F172" s="38" t="s">
        <v>35</v>
      </c>
      <c r="G172" s="94"/>
      <c r="H172" s="94"/>
      <c r="I172" s="94"/>
      <c r="J172" s="94">
        <v>4</v>
      </c>
      <c r="K172" s="85">
        <f t="shared" si="19"/>
        <v>4</v>
      </c>
      <c r="L172" s="93">
        <f t="shared" si="19"/>
        <v>4</v>
      </c>
      <c r="M172" s="112"/>
      <c r="O172" s="162"/>
      <c r="P172" s="4"/>
      <c r="Q172" s="4"/>
      <c r="R172" s="4"/>
      <c r="S172" s="4"/>
      <c r="T172" s="4"/>
    </row>
    <row r="173" spans="1:20">
      <c r="A173" s="103" t="s">
        <v>71</v>
      </c>
      <c r="B173" s="39" t="s">
        <v>312</v>
      </c>
      <c r="C173" s="40"/>
      <c r="D173" s="69"/>
      <c r="E173" s="42"/>
      <c r="F173" s="38" t="s">
        <v>35</v>
      </c>
      <c r="G173" s="94"/>
      <c r="H173" s="94"/>
      <c r="I173" s="94"/>
      <c r="J173" s="94">
        <v>5</v>
      </c>
      <c r="K173" s="85">
        <f t="shared" si="19"/>
        <v>5</v>
      </c>
      <c r="L173" s="93">
        <f t="shared" si="19"/>
        <v>5</v>
      </c>
      <c r="M173" s="112"/>
      <c r="O173" s="162"/>
      <c r="P173" s="4"/>
      <c r="Q173" s="4"/>
      <c r="R173" s="4"/>
      <c r="S173" s="4"/>
      <c r="T173" s="4"/>
    </row>
    <row r="174" spans="1:20">
      <c r="A174" s="103" t="s">
        <v>72</v>
      </c>
      <c r="B174" s="39" t="s">
        <v>313</v>
      </c>
      <c r="C174" s="40"/>
      <c r="D174" s="69"/>
      <c r="E174" s="42"/>
      <c r="F174" s="38" t="s">
        <v>35</v>
      </c>
      <c r="G174" s="94"/>
      <c r="H174" s="94"/>
      <c r="I174" s="94"/>
      <c r="J174" s="94">
        <v>72</v>
      </c>
      <c r="K174" s="85">
        <f t="shared" si="19"/>
        <v>72</v>
      </c>
      <c r="L174" s="93">
        <f t="shared" si="19"/>
        <v>72</v>
      </c>
      <c r="M174" s="112"/>
      <c r="O174" s="162"/>
      <c r="P174" s="4"/>
      <c r="Q174" s="4"/>
      <c r="R174" s="4"/>
      <c r="S174" s="4"/>
      <c r="T174" s="4"/>
    </row>
    <row r="175" spans="1:20" ht="22.5">
      <c r="A175" s="103" t="s">
        <v>73</v>
      </c>
      <c r="B175" s="39" t="s">
        <v>329</v>
      </c>
      <c r="C175" s="40"/>
      <c r="D175" s="69"/>
      <c r="E175" s="42"/>
      <c r="F175" s="38" t="s">
        <v>35</v>
      </c>
      <c r="G175" s="94"/>
      <c r="H175" s="94"/>
      <c r="I175" s="94"/>
      <c r="J175" s="94">
        <v>3</v>
      </c>
      <c r="K175" s="85">
        <f t="shared" si="19"/>
        <v>3</v>
      </c>
      <c r="L175" s="93">
        <f t="shared" si="19"/>
        <v>3</v>
      </c>
      <c r="M175" s="112"/>
      <c r="O175" s="162"/>
      <c r="P175" s="4"/>
      <c r="Q175" s="4"/>
      <c r="R175" s="4"/>
      <c r="S175" s="4"/>
      <c r="T175" s="4"/>
    </row>
    <row r="176" spans="1:20">
      <c r="A176" s="103" t="s">
        <v>200</v>
      </c>
      <c r="B176" s="39" t="s">
        <v>357</v>
      </c>
      <c r="C176" s="40"/>
      <c r="D176" s="69"/>
      <c r="E176" s="42"/>
      <c r="F176" s="38" t="s">
        <v>35</v>
      </c>
      <c r="G176" s="94"/>
      <c r="H176" s="94"/>
      <c r="I176" s="94"/>
      <c r="J176" s="94">
        <v>1</v>
      </c>
      <c r="K176" s="85">
        <f t="shared" si="19"/>
        <v>1</v>
      </c>
      <c r="L176" s="93">
        <f t="shared" si="19"/>
        <v>1</v>
      </c>
      <c r="M176" s="112"/>
      <c r="O176" s="162"/>
      <c r="P176" s="4"/>
      <c r="Q176" s="4"/>
      <c r="R176" s="4"/>
      <c r="S176" s="4"/>
      <c r="T176" s="4"/>
    </row>
    <row r="177" spans="1:20" ht="22.5">
      <c r="A177" s="103" t="s">
        <v>201</v>
      </c>
      <c r="B177" s="39" t="s">
        <v>358</v>
      </c>
      <c r="C177" s="40"/>
      <c r="D177" s="69"/>
      <c r="E177" s="42"/>
      <c r="F177" s="38" t="s">
        <v>35</v>
      </c>
      <c r="G177" s="94"/>
      <c r="H177" s="94"/>
      <c r="I177" s="94"/>
      <c r="J177" s="94">
        <v>1</v>
      </c>
      <c r="K177" s="85">
        <f t="shared" si="19"/>
        <v>1</v>
      </c>
      <c r="L177" s="93">
        <f t="shared" si="19"/>
        <v>1</v>
      </c>
      <c r="M177" s="112"/>
      <c r="O177" s="162"/>
      <c r="P177" s="4"/>
      <c r="Q177" s="4"/>
      <c r="R177" s="4"/>
      <c r="S177" s="4"/>
      <c r="T177" s="4"/>
    </row>
    <row r="178" spans="1:20">
      <c r="A178" s="103" t="s">
        <v>202</v>
      </c>
      <c r="B178" s="39" t="s">
        <v>359</v>
      </c>
      <c r="C178" s="40"/>
      <c r="D178" s="69"/>
      <c r="E178" s="42"/>
      <c r="F178" s="38" t="s">
        <v>35</v>
      </c>
      <c r="G178" s="94"/>
      <c r="H178" s="94"/>
      <c r="I178" s="94"/>
      <c r="J178" s="94">
        <v>1</v>
      </c>
      <c r="K178" s="85">
        <f t="shared" si="19"/>
        <v>1</v>
      </c>
      <c r="L178" s="93">
        <f t="shared" ref="L178" si="20">K178</f>
        <v>1</v>
      </c>
      <c r="M178" s="112"/>
      <c r="O178" s="162"/>
      <c r="P178" s="4"/>
      <c r="Q178" s="4"/>
      <c r="R178" s="4"/>
      <c r="S178" s="4"/>
      <c r="T178" s="4"/>
    </row>
    <row r="179" spans="1:20" ht="22.5">
      <c r="A179" s="105" t="s">
        <v>26</v>
      </c>
      <c r="B179" s="46" t="s">
        <v>74</v>
      </c>
      <c r="C179" s="47"/>
      <c r="D179" s="83"/>
      <c r="E179" s="49"/>
      <c r="F179" s="48"/>
      <c r="G179" s="146"/>
      <c r="H179" s="146"/>
      <c r="I179" s="146"/>
      <c r="J179" s="146"/>
      <c r="K179" s="86"/>
      <c r="L179" s="60"/>
      <c r="M179" s="113"/>
      <c r="O179" s="162"/>
      <c r="P179" s="4"/>
      <c r="Q179" s="4"/>
      <c r="R179" s="4"/>
      <c r="S179" s="4"/>
      <c r="T179" s="4"/>
    </row>
    <row r="180" spans="1:20" ht="22.5">
      <c r="A180" s="103" t="s">
        <v>203</v>
      </c>
      <c r="B180" s="39" t="s">
        <v>330</v>
      </c>
      <c r="C180" s="40"/>
      <c r="D180" s="69"/>
      <c r="E180" s="42"/>
      <c r="F180" s="38" t="s">
        <v>35</v>
      </c>
      <c r="G180" s="142"/>
      <c r="H180" s="142"/>
      <c r="I180" s="142"/>
      <c r="J180" s="142">
        <v>10</v>
      </c>
      <c r="K180" s="85">
        <f>J180</f>
        <v>10</v>
      </c>
      <c r="L180" s="93">
        <f>K180</f>
        <v>10</v>
      </c>
      <c r="M180" s="112"/>
      <c r="O180" s="162"/>
      <c r="P180" s="4"/>
      <c r="Q180" s="4"/>
      <c r="R180" s="4"/>
      <c r="S180" s="4"/>
      <c r="T180" s="4"/>
    </row>
    <row r="181" spans="1:20" ht="22.5">
      <c r="A181" s="103" t="s">
        <v>204</v>
      </c>
      <c r="B181" s="39" t="s">
        <v>355</v>
      </c>
      <c r="C181" s="40"/>
      <c r="D181" s="69"/>
      <c r="E181" s="42"/>
      <c r="F181" s="38" t="s">
        <v>35</v>
      </c>
      <c r="G181" s="142"/>
      <c r="H181" s="142"/>
      <c r="I181" s="142"/>
      <c r="J181" s="142">
        <v>10</v>
      </c>
      <c r="K181" s="85">
        <f>J181</f>
        <v>10</v>
      </c>
      <c r="L181" s="93">
        <f>K181</f>
        <v>10</v>
      </c>
      <c r="M181" s="112"/>
      <c r="O181" s="4"/>
      <c r="P181" s="4"/>
      <c r="Q181" s="4"/>
      <c r="R181" s="4"/>
      <c r="S181" s="4"/>
      <c r="T181" s="4"/>
    </row>
    <row r="182" spans="1:20">
      <c r="A182" s="105" t="s">
        <v>54</v>
      </c>
      <c r="B182" s="46" t="s">
        <v>75</v>
      </c>
      <c r="C182" s="47"/>
      <c r="D182" s="83"/>
      <c r="E182" s="49"/>
      <c r="F182" s="48"/>
      <c r="G182" s="146"/>
      <c r="H182" s="146"/>
      <c r="I182" s="146"/>
      <c r="J182" s="146"/>
      <c r="K182" s="86"/>
      <c r="L182" s="60"/>
      <c r="M182" s="113"/>
      <c r="O182" s="162"/>
      <c r="P182" s="4"/>
      <c r="Q182" s="4"/>
      <c r="R182" s="4"/>
      <c r="S182" s="4"/>
      <c r="T182" s="4"/>
    </row>
    <row r="183" spans="1:20" ht="101.25">
      <c r="A183" s="114">
        <v>1.0000000000000001E-5</v>
      </c>
      <c r="B183" s="75" t="s">
        <v>360</v>
      </c>
      <c r="C183" s="40"/>
      <c r="D183" s="69"/>
      <c r="E183" s="42"/>
      <c r="F183" s="38" t="s">
        <v>41</v>
      </c>
      <c r="G183" s="142"/>
      <c r="H183" s="142"/>
      <c r="I183" s="142"/>
      <c r="J183" s="94">
        <v>1</v>
      </c>
      <c r="K183" s="85">
        <f>J183</f>
        <v>1</v>
      </c>
      <c r="L183" s="93">
        <f>K183</f>
        <v>1</v>
      </c>
      <c r="M183" s="112"/>
      <c r="O183" s="162"/>
      <c r="P183" s="4"/>
      <c r="Q183" s="4"/>
      <c r="R183" s="4"/>
      <c r="S183" s="4"/>
      <c r="T183" s="4"/>
    </row>
    <row r="184" spans="1:20">
      <c r="A184" s="108" t="s">
        <v>55</v>
      </c>
      <c r="B184" s="21" t="s">
        <v>76</v>
      </c>
      <c r="C184" s="58"/>
      <c r="D184" s="29"/>
      <c r="E184" s="22"/>
      <c r="F184" s="23"/>
      <c r="G184" s="147"/>
      <c r="H184" s="147"/>
      <c r="I184" s="147"/>
      <c r="J184" s="147"/>
      <c r="K184" s="91"/>
      <c r="L184" s="24"/>
      <c r="M184" s="129"/>
      <c r="O184" s="4"/>
      <c r="P184" s="4"/>
      <c r="Q184" s="4"/>
      <c r="R184" s="4"/>
      <c r="S184" s="4"/>
      <c r="T184" s="4"/>
    </row>
    <row r="185" spans="1:20" ht="157.5">
      <c r="A185" s="103" t="s">
        <v>56</v>
      </c>
      <c r="B185" s="75" t="s">
        <v>361</v>
      </c>
      <c r="C185" s="40"/>
      <c r="D185" s="69"/>
      <c r="E185" s="42"/>
      <c r="F185" s="38" t="s">
        <v>41</v>
      </c>
      <c r="G185" s="142"/>
      <c r="H185" s="142"/>
      <c r="I185" s="142"/>
      <c r="J185" s="94">
        <v>1</v>
      </c>
      <c r="K185" s="85">
        <f>J185</f>
        <v>1</v>
      </c>
      <c r="L185" s="93">
        <f>K185</f>
        <v>1</v>
      </c>
      <c r="M185" s="112"/>
      <c r="O185" s="4"/>
      <c r="P185" s="4"/>
      <c r="Q185" s="4"/>
      <c r="R185" s="4"/>
      <c r="S185" s="4"/>
      <c r="T185" s="4"/>
    </row>
    <row r="186" spans="1:20" ht="22.5">
      <c r="A186" s="105" t="s">
        <v>57</v>
      </c>
      <c r="B186" s="46" t="s">
        <v>205</v>
      </c>
      <c r="C186" s="47"/>
      <c r="D186" s="83"/>
      <c r="E186" s="49"/>
      <c r="F186" s="48"/>
      <c r="G186" s="146"/>
      <c r="H186" s="146"/>
      <c r="I186" s="146"/>
      <c r="J186" s="146"/>
      <c r="K186" s="86"/>
      <c r="L186" s="60"/>
      <c r="M186" s="113"/>
      <c r="O186" s="4"/>
      <c r="P186" s="4"/>
      <c r="Q186" s="4"/>
      <c r="R186" s="4"/>
      <c r="S186" s="4"/>
      <c r="T186" s="4"/>
    </row>
    <row r="187" spans="1:20" ht="56.25">
      <c r="A187" s="103" t="s">
        <v>58</v>
      </c>
      <c r="B187" s="75" t="s">
        <v>331</v>
      </c>
      <c r="C187" s="40"/>
      <c r="D187" s="69"/>
      <c r="E187" s="42"/>
      <c r="F187" s="38" t="s">
        <v>41</v>
      </c>
      <c r="G187" s="142"/>
      <c r="H187" s="142"/>
      <c r="I187" s="142"/>
      <c r="J187" s="94">
        <v>1</v>
      </c>
      <c r="K187" s="85">
        <f>J187</f>
        <v>1</v>
      </c>
      <c r="L187" s="93">
        <f>K187</f>
        <v>1</v>
      </c>
      <c r="M187" s="112"/>
      <c r="O187" s="4"/>
      <c r="P187" s="4"/>
      <c r="Q187" s="4"/>
      <c r="R187" s="4"/>
      <c r="S187" s="4"/>
      <c r="T187" s="4"/>
    </row>
    <row r="188" spans="1:20">
      <c r="A188" s="105" t="s">
        <v>206</v>
      </c>
      <c r="B188" s="46" t="s">
        <v>207</v>
      </c>
      <c r="C188" s="47"/>
      <c r="D188" s="83"/>
      <c r="E188" s="49"/>
      <c r="F188" s="48"/>
      <c r="G188" s="146"/>
      <c r="H188" s="146"/>
      <c r="I188" s="146"/>
      <c r="J188" s="138"/>
      <c r="K188" s="86"/>
      <c r="L188" s="60"/>
      <c r="M188" s="113"/>
      <c r="O188" s="4"/>
      <c r="P188" s="4"/>
      <c r="Q188" s="4"/>
      <c r="R188" s="4"/>
      <c r="S188" s="4"/>
      <c r="T188" s="4"/>
    </row>
    <row r="189" spans="1:20" ht="45">
      <c r="A189" s="103" t="s">
        <v>208</v>
      </c>
      <c r="B189" s="39" t="s">
        <v>332</v>
      </c>
      <c r="C189" s="40"/>
      <c r="D189" s="69"/>
      <c r="E189" s="42"/>
      <c r="F189" s="38" t="s">
        <v>41</v>
      </c>
      <c r="G189" s="142"/>
      <c r="H189" s="142"/>
      <c r="I189" s="142"/>
      <c r="J189" s="94">
        <v>1</v>
      </c>
      <c r="K189" s="85">
        <f>J189</f>
        <v>1</v>
      </c>
      <c r="L189" s="93">
        <f>K189</f>
        <v>1</v>
      </c>
      <c r="M189" s="112"/>
      <c r="O189" s="4"/>
      <c r="P189" s="4"/>
      <c r="Q189" s="4"/>
      <c r="R189" s="4"/>
      <c r="S189" s="4"/>
      <c r="T189" s="4"/>
    </row>
    <row r="190" spans="1:20">
      <c r="A190" s="119">
        <v>2</v>
      </c>
      <c r="B190" s="31" t="s">
        <v>77</v>
      </c>
      <c r="C190" s="70"/>
      <c r="D190" s="84"/>
      <c r="E190" s="33"/>
      <c r="F190" s="32"/>
      <c r="G190" s="148"/>
      <c r="H190" s="148"/>
      <c r="I190" s="148"/>
      <c r="J190" s="148"/>
      <c r="K190" s="87"/>
      <c r="L190" s="72"/>
      <c r="M190" s="120"/>
      <c r="O190" s="4"/>
      <c r="P190" s="4"/>
      <c r="Q190" s="4"/>
      <c r="R190" s="4"/>
      <c r="S190" s="4"/>
      <c r="T190" s="4"/>
    </row>
    <row r="191" spans="1:20">
      <c r="A191" s="105" t="s">
        <v>27</v>
      </c>
      <c r="B191" s="46" t="s">
        <v>37</v>
      </c>
      <c r="C191" s="47"/>
      <c r="D191" s="83"/>
      <c r="E191" s="49"/>
      <c r="F191" s="48"/>
      <c r="G191" s="146"/>
      <c r="H191" s="146"/>
      <c r="I191" s="146"/>
      <c r="J191" s="146"/>
      <c r="K191" s="86"/>
      <c r="L191" s="60"/>
      <c r="M191" s="113"/>
      <c r="O191" s="4"/>
      <c r="P191" s="4"/>
      <c r="Q191" s="4"/>
      <c r="R191" s="4"/>
      <c r="S191" s="4"/>
      <c r="T191" s="4"/>
    </row>
    <row r="192" spans="1:20" ht="22.5">
      <c r="A192" s="103" t="s">
        <v>115</v>
      </c>
      <c r="B192" s="39" t="s">
        <v>253</v>
      </c>
      <c r="C192" s="40"/>
      <c r="D192" s="69"/>
      <c r="E192" s="42"/>
      <c r="F192" s="38" t="s">
        <v>31</v>
      </c>
      <c r="G192" s="94">
        <v>30</v>
      </c>
      <c r="H192" s="94"/>
      <c r="I192" s="94"/>
      <c r="J192" s="94"/>
      <c r="K192" s="85">
        <f>G192</f>
        <v>30</v>
      </c>
      <c r="L192" s="93">
        <f>K192</f>
        <v>30</v>
      </c>
      <c r="M192" s="112"/>
      <c r="O192" s="4"/>
      <c r="P192" s="4"/>
      <c r="Q192" s="4"/>
      <c r="R192" s="4"/>
      <c r="S192" s="4"/>
      <c r="T192" s="4"/>
    </row>
    <row r="193" spans="1:20" ht="22.5">
      <c r="A193" s="103" t="s">
        <v>116</v>
      </c>
      <c r="B193" s="39" t="s">
        <v>254</v>
      </c>
      <c r="C193" s="40"/>
      <c r="D193" s="69"/>
      <c r="E193" s="42"/>
      <c r="F193" s="38" t="s">
        <v>32</v>
      </c>
      <c r="G193" s="94">
        <v>30</v>
      </c>
      <c r="H193" s="94">
        <v>0.85</v>
      </c>
      <c r="I193" s="94">
        <v>1.2</v>
      </c>
      <c r="J193" s="94"/>
      <c r="K193" s="85">
        <f>G193*H193*I193</f>
        <v>30.599999999999998</v>
      </c>
      <c r="L193" s="93">
        <f>K193</f>
        <v>30.599999999999998</v>
      </c>
      <c r="M193" s="112"/>
      <c r="O193" s="4"/>
      <c r="P193" s="4"/>
      <c r="Q193" s="4"/>
      <c r="R193" s="4"/>
      <c r="S193" s="4"/>
      <c r="T193" s="4"/>
    </row>
    <row r="194" spans="1:20" ht="22.5">
      <c r="A194" s="103" t="s">
        <v>117</v>
      </c>
      <c r="B194" s="39" t="s">
        <v>255</v>
      </c>
      <c r="C194" s="40"/>
      <c r="D194" s="69"/>
      <c r="E194" s="42"/>
      <c r="F194" s="38" t="s">
        <v>32</v>
      </c>
      <c r="G194" s="94">
        <v>30</v>
      </c>
      <c r="H194" s="94">
        <v>0.85</v>
      </c>
      <c r="I194" s="94">
        <v>0.1</v>
      </c>
      <c r="J194" s="94"/>
      <c r="K194" s="85">
        <f>G194*H194*I194</f>
        <v>2.5500000000000003</v>
      </c>
      <c r="L194" s="93">
        <f t="shared" ref="L194:L199" si="21">K194</f>
        <v>2.5500000000000003</v>
      </c>
      <c r="M194" s="112"/>
      <c r="O194" s="162"/>
      <c r="P194" s="4"/>
      <c r="Q194" s="4"/>
      <c r="R194" s="4"/>
      <c r="S194" s="4"/>
      <c r="T194" s="4"/>
    </row>
    <row r="195" spans="1:20" ht="33.75">
      <c r="A195" s="103" t="s">
        <v>152</v>
      </c>
      <c r="B195" s="39" t="s">
        <v>277</v>
      </c>
      <c r="C195" s="40"/>
      <c r="D195" s="69"/>
      <c r="E195" s="42"/>
      <c r="F195" s="38" t="s">
        <v>32</v>
      </c>
      <c r="G195" s="94">
        <v>30</v>
      </c>
      <c r="H195" s="94">
        <v>0.85</v>
      </c>
      <c r="I195" s="94">
        <v>0.55000000000000004</v>
      </c>
      <c r="J195" s="150">
        <v>-0.94199999999999995</v>
      </c>
      <c r="K195" s="85">
        <v>13.08</v>
      </c>
      <c r="L195" s="93">
        <f t="shared" si="21"/>
        <v>13.08</v>
      </c>
      <c r="M195" s="112"/>
      <c r="O195" s="162"/>
      <c r="P195" s="4"/>
      <c r="Q195" s="4"/>
      <c r="R195" s="4"/>
      <c r="S195" s="4"/>
      <c r="T195" s="4"/>
    </row>
    <row r="196" spans="1:20" ht="22.5">
      <c r="A196" s="103" t="s">
        <v>153</v>
      </c>
      <c r="B196" s="39" t="s">
        <v>302</v>
      </c>
      <c r="C196" s="40"/>
      <c r="D196" s="69"/>
      <c r="E196" s="42"/>
      <c r="F196" s="38" t="s">
        <v>32</v>
      </c>
      <c r="G196" s="94">
        <v>30</v>
      </c>
      <c r="H196" s="94">
        <v>0.85</v>
      </c>
      <c r="I196" s="94">
        <v>0.55000000000000004</v>
      </c>
      <c r="J196" s="94"/>
      <c r="K196" s="85">
        <f>G196*H196*I196</f>
        <v>14.025</v>
      </c>
      <c r="L196" s="93">
        <f t="shared" si="21"/>
        <v>14.025</v>
      </c>
      <c r="M196" s="112"/>
      <c r="O196" s="162"/>
      <c r="P196" s="4"/>
      <c r="Q196" s="4"/>
      <c r="R196" s="4"/>
      <c r="S196" s="4"/>
      <c r="T196" s="4"/>
    </row>
    <row r="197" spans="1:20">
      <c r="A197" s="103" t="s">
        <v>154</v>
      </c>
      <c r="B197" s="39" t="s">
        <v>278</v>
      </c>
      <c r="C197" s="40"/>
      <c r="D197" s="69"/>
      <c r="E197" s="42"/>
      <c r="F197" s="38" t="s">
        <v>32</v>
      </c>
      <c r="G197" s="94">
        <v>30</v>
      </c>
      <c r="H197" s="94">
        <v>0.85</v>
      </c>
      <c r="I197" s="94">
        <v>0.65</v>
      </c>
      <c r="J197" s="94"/>
      <c r="K197" s="85">
        <f>G197*H197*I197</f>
        <v>16.574999999999999</v>
      </c>
      <c r="L197" s="93">
        <f t="shared" si="21"/>
        <v>16.574999999999999</v>
      </c>
      <c r="M197" s="112"/>
      <c r="O197" s="162"/>
      <c r="P197" s="4"/>
      <c r="Q197" s="4"/>
      <c r="R197" s="4"/>
      <c r="S197" s="4"/>
      <c r="T197" s="4"/>
    </row>
    <row r="198" spans="1:20" ht="22.5">
      <c r="A198" s="103" t="s">
        <v>155</v>
      </c>
      <c r="B198" s="39" t="s">
        <v>387</v>
      </c>
      <c r="C198" s="40"/>
      <c r="D198" s="69"/>
      <c r="E198" s="42"/>
      <c r="F198" s="38" t="s">
        <v>33</v>
      </c>
      <c r="G198" s="193" t="s">
        <v>389</v>
      </c>
      <c r="H198" s="194"/>
      <c r="I198" s="194"/>
      <c r="J198" s="195"/>
      <c r="K198" s="85">
        <v>99.48</v>
      </c>
      <c r="L198" s="93">
        <f t="shared" si="21"/>
        <v>99.48</v>
      </c>
      <c r="M198" s="112"/>
      <c r="O198" s="162"/>
      <c r="P198" s="4"/>
      <c r="Q198" s="4"/>
      <c r="R198" s="4"/>
      <c r="S198" s="4"/>
      <c r="T198" s="4"/>
    </row>
    <row r="199" spans="1:20" ht="22.5">
      <c r="A199" s="103" t="s">
        <v>156</v>
      </c>
      <c r="B199" s="39" t="s">
        <v>279</v>
      </c>
      <c r="C199" s="40"/>
      <c r="D199" s="69"/>
      <c r="E199" s="42"/>
      <c r="F199" s="38" t="s">
        <v>34</v>
      </c>
      <c r="G199" s="94">
        <v>30</v>
      </c>
      <c r="H199" s="94">
        <v>5</v>
      </c>
      <c r="I199" s="94"/>
      <c r="J199" s="94"/>
      <c r="K199" s="85">
        <f>G199*H199</f>
        <v>150</v>
      </c>
      <c r="L199" s="93">
        <f t="shared" si="21"/>
        <v>150</v>
      </c>
      <c r="M199" s="112"/>
      <c r="O199" s="162"/>
      <c r="P199" s="4"/>
      <c r="Q199" s="4"/>
      <c r="R199" s="4"/>
      <c r="S199" s="4"/>
      <c r="T199" s="4"/>
    </row>
    <row r="200" spans="1:20">
      <c r="A200" s="105" t="s">
        <v>28</v>
      </c>
      <c r="B200" s="46" t="s">
        <v>39</v>
      </c>
      <c r="C200" s="47"/>
      <c r="D200" s="83"/>
      <c r="E200" s="49"/>
      <c r="F200" s="48"/>
      <c r="G200" s="146"/>
      <c r="H200" s="146"/>
      <c r="I200" s="146"/>
      <c r="J200" s="146"/>
      <c r="K200" s="86"/>
      <c r="L200" s="60"/>
      <c r="M200" s="113"/>
      <c r="O200" s="162"/>
      <c r="P200" s="4"/>
      <c r="Q200" s="4"/>
      <c r="R200" s="4"/>
      <c r="S200" s="4"/>
      <c r="T200" s="4"/>
    </row>
    <row r="201" spans="1:20" ht="22.5">
      <c r="A201" s="103" t="s">
        <v>29</v>
      </c>
      <c r="B201" s="39" t="s">
        <v>304</v>
      </c>
      <c r="C201" s="40"/>
      <c r="D201" s="69"/>
      <c r="E201" s="42"/>
      <c r="F201" s="38" t="s">
        <v>31</v>
      </c>
      <c r="G201" s="94">
        <v>30</v>
      </c>
      <c r="H201" s="94"/>
      <c r="I201" s="94"/>
      <c r="J201" s="94"/>
      <c r="K201" s="85">
        <f>G201</f>
        <v>30</v>
      </c>
      <c r="L201" s="93">
        <f>K201</f>
        <v>30</v>
      </c>
      <c r="M201" s="112"/>
      <c r="O201" s="162"/>
      <c r="P201" s="4"/>
      <c r="Q201" s="4"/>
      <c r="R201" s="4"/>
      <c r="S201" s="4"/>
      <c r="T201" s="4"/>
    </row>
    <row r="202" spans="1:20" ht="22.5">
      <c r="A202" s="103" t="s">
        <v>209</v>
      </c>
      <c r="B202" s="39" t="s">
        <v>309</v>
      </c>
      <c r="C202" s="40"/>
      <c r="D202" s="69"/>
      <c r="E202" s="42"/>
      <c r="F202" s="38" t="s">
        <v>31</v>
      </c>
      <c r="G202" s="94">
        <v>30</v>
      </c>
      <c r="H202" s="94"/>
      <c r="I202" s="94"/>
      <c r="J202" s="94"/>
      <c r="K202" s="85">
        <f>G202</f>
        <v>30</v>
      </c>
      <c r="L202" s="93">
        <f>K202</f>
        <v>30</v>
      </c>
      <c r="M202" s="112"/>
      <c r="O202" s="4"/>
      <c r="P202" s="4"/>
      <c r="Q202" s="4"/>
      <c r="R202" s="4"/>
      <c r="S202" s="4"/>
      <c r="T202" s="4"/>
    </row>
    <row r="203" spans="1:20">
      <c r="A203" s="105" t="s">
        <v>30</v>
      </c>
      <c r="B203" s="46" t="s">
        <v>59</v>
      </c>
      <c r="C203" s="47"/>
      <c r="D203" s="83"/>
      <c r="E203" s="49"/>
      <c r="F203" s="48"/>
      <c r="G203" s="146"/>
      <c r="H203" s="146"/>
      <c r="I203" s="146"/>
      <c r="J203" s="146"/>
      <c r="K203" s="86"/>
      <c r="L203" s="60"/>
      <c r="M203" s="113"/>
      <c r="O203" s="4"/>
      <c r="P203" s="4"/>
      <c r="Q203" s="4"/>
      <c r="R203" s="4"/>
      <c r="S203" s="4"/>
      <c r="T203" s="4"/>
    </row>
    <row r="204" spans="1:20" ht="22.5">
      <c r="A204" s="103" t="s">
        <v>46</v>
      </c>
      <c r="B204" s="39" t="s">
        <v>318</v>
      </c>
      <c r="C204" s="40"/>
      <c r="D204" s="69"/>
      <c r="E204" s="42"/>
      <c r="F204" s="38" t="s">
        <v>35</v>
      </c>
      <c r="G204" s="142"/>
      <c r="H204" s="142"/>
      <c r="I204" s="142"/>
      <c r="J204" s="94">
        <v>2</v>
      </c>
      <c r="K204" s="85">
        <f>J204</f>
        <v>2</v>
      </c>
      <c r="L204" s="93">
        <f>K204</f>
        <v>2</v>
      </c>
      <c r="M204" s="112"/>
      <c r="O204" s="4"/>
      <c r="P204" s="4"/>
      <c r="Q204" s="4"/>
      <c r="R204" s="4"/>
      <c r="S204" s="4"/>
      <c r="T204" s="4"/>
    </row>
    <row r="205" spans="1:20">
      <c r="A205" s="103" t="s">
        <v>43</v>
      </c>
      <c r="B205" s="39" t="s">
        <v>315</v>
      </c>
      <c r="C205" s="40"/>
      <c r="D205" s="69"/>
      <c r="E205" s="42"/>
      <c r="F205" s="38" t="s">
        <v>35</v>
      </c>
      <c r="G205" s="142"/>
      <c r="H205" s="142"/>
      <c r="I205" s="142"/>
      <c r="J205" s="142">
        <v>5</v>
      </c>
      <c r="K205" s="85">
        <f t="shared" ref="K205:K225" si="22">J205</f>
        <v>5</v>
      </c>
      <c r="L205" s="93">
        <f t="shared" ref="L205:L225" si="23">K205</f>
        <v>5</v>
      </c>
      <c r="M205" s="112"/>
      <c r="O205" s="4"/>
      <c r="P205" s="4"/>
      <c r="Q205" s="4"/>
      <c r="R205" s="4"/>
      <c r="S205" s="4"/>
      <c r="T205" s="4"/>
    </row>
    <row r="206" spans="1:20">
      <c r="A206" s="103" t="s">
        <v>199</v>
      </c>
      <c r="B206" s="39" t="s">
        <v>324</v>
      </c>
      <c r="C206" s="40"/>
      <c r="D206" s="69"/>
      <c r="E206" s="42"/>
      <c r="F206" s="38" t="s">
        <v>35</v>
      </c>
      <c r="G206" s="142"/>
      <c r="H206" s="142"/>
      <c r="I206" s="142"/>
      <c r="J206" s="142">
        <v>1</v>
      </c>
      <c r="K206" s="85">
        <f t="shared" si="22"/>
        <v>1</v>
      </c>
      <c r="L206" s="93">
        <f t="shared" si="23"/>
        <v>1</v>
      </c>
      <c r="M206" s="112"/>
      <c r="O206" s="162"/>
      <c r="P206" s="4"/>
      <c r="Q206" s="4"/>
      <c r="R206" s="4"/>
      <c r="S206" s="4"/>
      <c r="T206" s="4"/>
    </row>
    <row r="207" spans="1:20" ht="22.5">
      <c r="A207" s="103" t="s">
        <v>210</v>
      </c>
      <c r="B207" s="39" t="s">
        <v>333</v>
      </c>
      <c r="C207" s="40"/>
      <c r="D207" s="69"/>
      <c r="E207" s="42"/>
      <c r="F207" s="38" t="s">
        <v>35</v>
      </c>
      <c r="G207" s="142"/>
      <c r="H207" s="142"/>
      <c r="I207" s="142"/>
      <c r="J207" s="142">
        <v>2</v>
      </c>
      <c r="K207" s="85">
        <f t="shared" si="22"/>
        <v>2</v>
      </c>
      <c r="L207" s="93">
        <f t="shared" si="23"/>
        <v>2</v>
      </c>
      <c r="M207" s="112"/>
      <c r="O207" s="162"/>
      <c r="P207" s="4"/>
      <c r="Q207" s="4"/>
      <c r="R207" s="4"/>
      <c r="S207" s="4"/>
      <c r="T207" s="4"/>
    </row>
    <row r="208" spans="1:20" ht="22.5">
      <c r="A208" s="103" t="s">
        <v>211</v>
      </c>
      <c r="B208" s="39" t="s">
        <v>334</v>
      </c>
      <c r="C208" s="40"/>
      <c r="D208" s="69"/>
      <c r="E208" s="42"/>
      <c r="F208" s="38" t="s">
        <v>35</v>
      </c>
      <c r="G208" s="142"/>
      <c r="H208" s="142"/>
      <c r="I208" s="142"/>
      <c r="J208" s="142">
        <v>1</v>
      </c>
      <c r="K208" s="85">
        <f t="shared" si="22"/>
        <v>1</v>
      </c>
      <c r="L208" s="93">
        <f t="shared" si="23"/>
        <v>1</v>
      </c>
      <c r="M208" s="112"/>
      <c r="O208" s="162"/>
      <c r="P208" s="4"/>
      <c r="Q208" s="4"/>
      <c r="R208" s="4"/>
      <c r="S208" s="4"/>
      <c r="T208" s="4"/>
    </row>
    <row r="209" spans="1:20" ht="22.5">
      <c r="A209" s="103" t="s">
        <v>212</v>
      </c>
      <c r="B209" s="39" t="s">
        <v>314</v>
      </c>
      <c r="C209" s="40"/>
      <c r="D209" s="69"/>
      <c r="E209" s="42"/>
      <c r="F209" s="38" t="s">
        <v>35</v>
      </c>
      <c r="G209" s="94"/>
      <c r="H209" s="94"/>
      <c r="I209" s="94"/>
      <c r="J209" s="94">
        <v>1</v>
      </c>
      <c r="K209" s="85">
        <f t="shared" si="22"/>
        <v>1</v>
      </c>
      <c r="L209" s="93">
        <f t="shared" si="23"/>
        <v>1</v>
      </c>
      <c r="M209" s="112"/>
      <c r="O209" s="162"/>
      <c r="P209" s="4"/>
      <c r="Q209" s="4"/>
      <c r="R209" s="4"/>
      <c r="S209" s="4"/>
      <c r="T209" s="4"/>
    </row>
    <row r="210" spans="1:20" ht="22.5">
      <c r="A210" s="103" t="s">
        <v>213</v>
      </c>
      <c r="B210" s="39" t="s">
        <v>335</v>
      </c>
      <c r="C210" s="40"/>
      <c r="D210" s="69"/>
      <c r="E210" s="42"/>
      <c r="F210" s="38" t="s">
        <v>35</v>
      </c>
      <c r="G210" s="94"/>
      <c r="H210" s="94"/>
      <c r="I210" s="94"/>
      <c r="J210" s="94">
        <v>2</v>
      </c>
      <c r="K210" s="85">
        <f t="shared" si="22"/>
        <v>2</v>
      </c>
      <c r="L210" s="93">
        <f t="shared" si="23"/>
        <v>2</v>
      </c>
      <c r="M210" s="112"/>
      <c r="O210" s="162"/>
      <c r="P210" s="4"/>
      <c r="Q210" s="4"/>
      <c r="R210" s="4"/>
      <c r="S210" s="4"/>
      <c r="T210" s="4"/>
    </row>
    <row r="211" spans="1:20" ht="22.5">
      <c r="A211" s="103" t="s">
        <v>214</v>
      </c>
      <c r="B211" s="39" t="s">
        <v>336</v>
      </c>
      <c r="C211" s="40"/>
      <c r="D211" s="69"/>
      <c r="E211" s="42"/>
      <c r="F211" s="38" t="s">
        <v>35</v>
      </c>
      <c r="G211" s="94"/>
      <c r="H211" s="94"/>
      <c r="I211" s="94"/>
      <c r="J211" s="94">
        <v>2</v>
      </c>
      <c r="K211" s="85">
        <f t="shared" si="22"/>
        <v>2</v>
      </c>
      <c r="L211" s="93">
        <f t="shared" si="23"/>
        <v>2</v>
      </c>
      <c r="M211" s="112"/>
      <c r="O211" s="162"/>
      <c r="P211" s="4"/>
      <c r="Q211" s="4"/>
      <c r="R211" s="4"/>
      <c r="S211" s="4"/>
      <c r="T211" s="4"/>
    </row>
    <row r="212" spans="1:20">
      <c r="A212" s="103" t="s">
        <v>215</v>
      </c>
      <c r="B212" s="39" t="s">
        <v>283</v>
      </c>
      <c r="C212" s="40"/>
      <c r="D212" s="69"/>
      <c r="E212" s="42"/>
      <c r="F212" s="38" t="s">
        <v>35</v>
      </c>
      <c r="G212" s="94"/>
      <c r="H212" s="94"/>
      <c r="I212" s="94"/>
      <c r="J212" s="94">
        <v>4</v>
      </c>
      <c r="K212" s="85">
        <f t="shared" si="22"/>
        <v>4</v>
      </c>
      <c r="L212" s="93">
        <f t="shared" si="23"/>
        <v>4</v>
      </c>
      <c r="M212" s="112"/>
      <c r="O212" s="162"/>
      <c r="P212" s="4"/>
      <c r="Q212" s="4"/>
      <c r="R212" s="4"/>
      <c r="S212" s="4"/>
      <c r="T212" s="4"/>
    </row>
    <row r="213" spans="1:20" ht="22.5">
      <c r="A213" s="103" t="s">
        <v>216</v>
      </c>
      <c r="B213" s="39" t="s">
        <v>282</v>
      </c>
      <c r="C213" s="40"/>
      <c r="D213" s="69"/>
      <c r="E213" s="42"/>
      <c r="F213" s="38" t="s">
        <v>35</v>
      </c>
      <c r="G213" s="94"/>
      <c r="H213" s="94"/>
      <c r="I213" s="94"/>
      <c r="J213" s="94">
        <v>2</v>
      </c>
      <c r="K213" s="85">
        <f t="shared" si="22"/>
        <v>2</v>
      </c>
      <c r="L213" s="93">
        <f t="shared" si="23"/>
        <v>2</v>
      </c>
      <c r="M213" s="112"/>
      <c r="O213" s="162"/>
      <c r="P213" s="4"/>
      <c r="Q213" s="4"/>
      <c r="R213" s="4"/>
      <c r="S213" s="4"/>
      <c r="T213" s="4"/>
    </row>
    <row r="214" spans="1:20">
      <c r="A214" s="103" t="s">
        <v>217</v>
      </c>
      <c r="B214" s="39" t="s">
        <v>284</v>
      </c>
      <c r="C214" s="40"/>
      <c r="D214" s="69"/>
      <c r="E214" s="42"/>
      <c r="F214" s="38" t="s">
        <v>35</v>
      </c>
      <c r="G214" s="94"/>
      <c r="H214" s="94"/>
      <c r="I214" s="94"/>
      <c r="J214" s="94">
        <v>32</v>
      </c>
      <c r="K214" s="85">
        <f t="shared" si="22"/>
        <v>32</v>
      </c>
      <c r="L214" s="93">
        <f t="shared" si="23"/>
        <v>32</v>
      </c>
      <c r="M214" s="112"/>
      <c r="O214" s="162"/>
      <c r="P214" s="4"/>
      <c r="Q214" s="4"/>
      <c r="R214" s="4"/>
      <c r="S214" s="4"/>
      <c r="T214" s="4"/>
    </row>
    <row r="215" spans="1:20" ht="22.5">
      <c r="A215" s="103" t="s">
        <v>70</v>
      </c>
      <c r="B215" s="39" t="s">
        <v>328</v>
      </c>
      <c r="C215" s="40"/>
      <c r="D215" s="69"/>
      <c r="E215" s="42"/>
      <c r="F215" s="38" t="s">
        <v>35</v>
      </c>
      <c r="G215" s="94"/>
      <c r="H215" s="94"/>
      <c r="I215" s="94"/>
      <c r="J215" s="94">
        <v>2</v>
      </c>
      <c r="K215" s="85">
        <f t="shared" si="22"/>
        <v>2</v>
      </c>
      <c r="L215" s="93">
        <f t="shared" si="23"/>
        <v>2</v>
      </c>
      <c r="M215" s="112"/>
      <c r="O215" s="162"/>
      <c r="P215" s="4"/>
      <c r="Q215" s="4"/>
      <c r="R215" s="4"/>
      <c r="S215" s="4"/>
      <c r="T215" s="4"/>
    </row>
    <row r="216" spans="1:20">
      <c r="A216" s="103" t="s">
        <v>51</v>
      </c>
      <c r="B216" s="39" t="s">
        <v>325</v>
      </c>
      <c r="C216" s="40"/>
      <c r="D216" s="69"/>
      <c r="E216" s="42"/>
      <c r="F216" s="38" t="s">
        <v>35</v>
      </c>
      <c r="G216" s="94"/>
      <c r="H216" s="94"/>
      <c r="I216" s="94"/>
      <c r="J216" s="94">
        <v>5</v>
      </c>
      <c r="K216" s="85">
        <f t="shared" si="22"/>
        <v>5</v>
      </c>
      <c r="L216" s="93">
        <f t="shared" si="23"/>
        <v>5</v>
      </c>
      <c r="M216" s="112"/>
      <c r="O216" s="162"/>
      <c r="P216" s="4"/>
      <c r="Q216" s="4"/>
      <c r="R216" s="4"/>
      <c r="S216" s="4"/>
      <c r="T216" s="4"/>
    </row>
    <row r="217" spans="1:20">
      <c r="A217" s="103" t="s">
        <v>218</v>
      </c>
      <c r="B217" s="39" t="s">
        <v>337</v>
      </c>
      <c r="C217" s="40"/>
      <c r="D217" s="69"/>
      <c r="E217" s="42"/>
      <c r="F217" s="38" t="s">
        <v>35</v>
      </c>
      <c r="G217" s="94"/>
      <c r="H217" s="94"/>
      <c r="I217" s="94"/>
      <c r="J217" s="94">
        <v>1</v>
      </c>
      <c r="K217" s="85">
        <f t="shared" si="22"/>
        <v>1</v>
      </c>
      <c r="L217" s="93">
        <f t="shared" si="23"/>
        <v>1</v>
      </c>
      <c r="M217" s="112"/>
      <c r="O217" s="162"/>
      <c r="P217" s="4"/>
      <c r="Q217" s="4"/>
      <c r="R217" s="4"/>
      <c r="S217" s="4"/>
      <c r="T217" s="4"/>
    </row>
    <row r="218" spans="1:20" ht="22.5">
      <c r="A218" s="103" t="s">
        <v>219</v>
      </c>
      <c r="B218" s="39" t="s">
        <v>338</v>
      </c>
      <c r="C218" s="40"/>
      <c r="D218" s="69"/>
      <c r="E218" s="42"/>
      <c r="F218" s="38" t="s">
        <v>35</v>
      </c>
      <c r="G218" s="94"/>
      <c r="H218" s="94"/>
      <c r="I218" s="94"/>
      <c r="J218" s="94">
        <v>2</v>
      </c>
      <c r="K218" s="85">
        <f t="shared" si="22"/>
        <v>2</v>
      </c>
      <c r="L218" s="93">
        <f t="shared" si="23"/>
        <v>2</v>
      </c>
      <c r="M218" s="112"/>
      <c r="O218" s="162"/>
      <c r="P218" s="4"/>
      <c r="Q218" s="4"/>
      <c r="R218" s="4"/>
      <c r="S218" s="4"/>
      <c r="T218" s="4"/>
    </row>
    <row r="219" spans="1:20" ht="22.5">
      <c r="A219" s="103" t="s">
        <v>220</v>
      </c>
      <c r="B219" s="39" t="s">
        <v>339</v>
      </c>
      <c r="C219" s="40"/>
      <c r="D219" s="69"/>
      <c r="E219" s="42"/>
      <c r="F219" s="38" t="s">
        <v>35</v>
      </c>
      <c r="G219" s="94"/>
      <c r="H219" s="94"/>
      <c r="I219" s="94"/>
      <c r="J219" s="94">
        <v>1</v>
      </c>
      <c r="K219" s="85">
        <f>J219</f>
        <v>1</v>
      </c>
      <c r="L219" s="93">
        <f t="shared" si="23"/>
        <v>1</v>
      </c>
      <c r="M219" s="112"/>
      <c r="O219" s="162"/>
      <c r="P219" s="4"/>
      <c r="Q219" s="4"/>
      <c r="R219" s="4"/>
      <c r="S219" s="4"/>
      <c r="T219" s="4"/>
    </row>
    <row r="220" spans="1:20" ht="22.5">
      <c r="A220" s="103" t="s">
        <v>221</v>
      </c>
      <c r="B220" s="39" t="s">
        <v>340</v>
      </c>
      <c r="C220" s="40"/>
      <c r="D220" s="69"/>
      <c r="E220" s="42"/>
      <c r="F220" s="38" t="s">
        <v>35</v>
      </c>
      <c r="G220" s="94"/>
      <c r="H220" s="94"/>
      <c r="I220" s="94"/>
      <c r="J220" s="94">
        <v>1</v>
      </c>
      <c r="K220" s="85">
        <f t="shared" si="22"/>
        <v>1</v>
      </c>
      <c r="L220" s="93">
        <f t="shared" si="23"/>
        <v>1</v>
      </c>
      <c r="M220" s="112"/>
      <c r="O220" s="162"/>
      <c r="P220" s="4"/>
      <c r="Q220" s="4"/>
      <c r="R220" s="4"/>
      <c r="S220" s="4"/>
      <c r="T220" s="4"/>
    </row>
    <row r="221" spans="1:20" ht="22.5">
      <c r="A221" s="103" t="s">
        <v>222</v>
      </c>
      <c r="B221" s="39" t="s">
        <v>294</v>
      </c>
      <c r="C221" s="40"/>
      <c r="D221" s="69"/>
      <c r="E221" s="42"/>
      <c r="F221" s="38" t="s">
        <v>35</v>
      </c>
      <c r="G221" s="94"/>
      <c r="H221" s="94"/>
      <c r="I221" s="94"/>
      <c r="J221" s="94">
        <v>2</v>
      </c>
      <c r="K221" s="85">
        <f t="shared" si="22"/>
        <v>2</v>
      </c>
      <c r="L221" s="93">
        <f t="shared" si="23"/>
        <v>2</v>
      </c>
      <c r="M221" s="112"/>
      <c r="O221" s="162"/>
      <c r="P221" s="4"/>
      <c r="Q221" s="4"/>
      <c r="R221" s="4"/>
      <c r="S221" s="4"/>
      <c r="T221" s="4"/>
    </row>
    <row r="222" spans="1:20" ht="22.5">
      <c r="A222" s="103" t="s">
        <v>223</v>
      </c>
      <c r="B222" s="39" t="s">
        <v>341</v>
      </c>
      <c r="C222" s="40"/>
      <c r="D222" s="69"/>
      <c r="E222" s="42"/>
      <c r="F222" s="38" t="s">
        <v>35</v>
      </c>
      <c r="G222" s="94"/>
      <c r="H222" s="94"/>
      <c r="I222" s="94"/>
      <c r="J222" s="94">
        <v>2</v>
      </c>
      <c r="K222" s="85">
        <f t="shared" si="22"/>
        <v>2</v>
      </c>
      <c r="L222" s="93">
        <f t="shared" si="23"/>
        <v>2</v>
      </c>
      <c r="M222" s="112"/>
      <c r="O222" s="162"/>
      <c r="P222" s="4"/>
      <c r="Q222" s="4"/>
      <c r="R222" s="4"/>
      <c r="S222" s="4"/>
      <c r="T222" s="4"/>
    </row>
    <row r="223" spans="1:20">
      <c r="A223" s="103" t="s">
        <v>224</v>
      </c>
      <c r="B223" s="39" t="s">
        <v>290</v>
      </c>
      <c r="C223" s="40"/>
      <c r="D223" s="69"/>
      <c r="E223" s="42"/>
      <c r="F223" s="38" t="s">
        <v>35</v>
      </c>
      <c r="G223" s="94"/>
      <c r="H223" s="94"/>
      <c r="I223" s="94"/>
      <c r="J223" s="94">
        <v>4</v>
      </c>
      <c r="K223" s="85">
        <f t="shared" si="22"/>
        <v>4</v>
      </c>
      <c r="L223" s="93">
        <f t="shared" si="23"/>
        <v>4</v>
      </c>
      <c r="M223" s="112"/>
      <c r="O223" s="162"/>
      <c r="P223" s="4"/>
      <c r="Q223" s="4"/>
      <c r="R223" s="4"/>
      <c r="S223" s="4"/>
      <c r="T223" s="4"/>
    </row>
    <row r="224" spans="1:20" ht="22.5">
      <c r="A224" s="103" t="s">
        <v>225</v>
      </c>
      <c r="B224" s="39" t="s">
        <v>289</v>
      </c>
      <c r="C224" s="40"/>
      <c r="D224" s="69"/>
      <c r="E224" s="42"/>
      <c r="F224" s="38" t="s">
        <v>35</v>
      </c>
      <c r="G224" s="94"/>
      <c r="H224" s="94"/>
      <c r="I224" s="94"/>
      <c r="J224" s="94">
        <v>2</v>
      </c>
      <c r="K224" s="85">
        <f t="shared" si="22"/>
        <v>2</v>
      </c>
      <c r="L224" s="93">
        <f t="shared" si="23"/>
        <v>2</v>
      </c>
      <c r="M224" s="112"/>
      <c r="O224" s="162"/>
      <c r="P224" s="4"/>
      <c r="Q224" s="4"/>
      <c r="R224" s="4"/>
      <c r="S224" s="4"/>
      <c r="T224" s="4"/>
    </row>
    <row r="225" spans="1:20">
      <c r="A225" s="103" t="s">
        <v>226</v>
      </c>
      <c r="B225" s="39" t="s">
        <v>313</v>
      </c>
      <c r="C225" s="40"/>
      <c r="D225" s="69"/>
      <c r="E225" s="42"/>
      <c r="F225" s="38" t="s">
        <v>35</v>
      </c>
      <c r="G225" s="94"/>
      <c r="H225" s="94"/>
      <c r="I225" s="94"/>
      <c r="J225" s="94">
        <v>32</v>
      </c>
      <c r="K225" s="85">
        <f t="shared" si="22"/>
        <v>32</v>
      </c>
      <c r="L225" s="93">
        <f t="shared" si="23"/>
        <v>32</v>
      </c>
      <c r="M225" s="112"/>
      <c r="O225" s="162"/>
      <c r="P225" s="4"/>
      <c r="Q225" s="4"/>
      <c r="R225" s="4"/>
      <c r="S225" s="4"/>
      <c r="T225" s="4"/>
    </row>
    <row r="226" spans="1:20">
      <c r="A226" s="105" t="s">
        <v>60</v>
      </c>
      <c r="B226" s="46" t="s">
        <v>207</v>
      </c>
      <c r="C226" s="47"/>
      <c r="D226" s="83"/>
      <c r="E226" s="49"/>
      <c r="F226" s="48"/>
      <c r="G226" s="146"/>
      <c r="H226" s="146"/>
      <c r="I226" s="146"/>
      <c r="J226" s="146"/>
      <c r="K226" s="86"/>
      <c r="L226" s="60"/>
      <c r="M226" s="113"/>
      <c r="O226" s="162"/>
      <c r="P226" s="4"/>
      <c r="Q226" s="4"/>
      <c r="R226" s="4"/>
      <c r="S226" s="4"/>
      <c r="T226" s="4"/>
    </row>
    <row r="227" spans="1:20" ht="45">
      <c r="A227" s="103" t="s">
        <v>208</v>
      </c>
      <c r="B227" s="39" t="s">
        <v>332</v>
      </c>
      <c r="C227" s="40"/>
      <c r="D227" s="69"/>
      <c r="E227" s="42"/>
      <c r="F227" s="38" t="s">
        <v>41</v>
      </c>
      <c r="G227" s="142"/>
      <c r="H227" s="142"/>
      <c r="I227" s="142"/>
      <c r="J227" s="94">
        <v>2</v>
      </c>
      <c r="K227" s="85">
        <f>J227</f>
        <v>2</v>
      </c>
      <c r="L227" s="93">
        <f>K227</f>
        <v>2</v>
      </c>
      <c r="M227" s="112"/>
      <c r="O227" s="162"/>
      <c r="P227" s="4"/>
      <c r="Q227" s="4"/>
      <c r="R227" s="4"/>
      <c r="S227" s="4"/>
      <c r="T227" s="4"/>
    </row>
    <row r="228" spans="1:20">
      <c r="A228" s="105" t="s">
        <v>227</v>
      </c>
      <c r="B228" s="46" t="s">
        <v>228</v>
      </c>
      <c r="C228" s="47"/>
      <c r="D228" s="83"/>
      <c r="E228" s="49"/>
      <c r="F228" s="48"/>
      <c r="G228" s="146"/>
      <c r="H228" s="146"/>
      <c r="I228" s="146"/>
      <c r="J228" s="146"/>
      <c r="K228" s="86"/>
      <c r="L228" s="60"/>
      <c r="M228" s="113"/>
      <c r="O228" s="4"/>
      <c r="P228" s="4"/>
      <c r="Q228" s="4"/>
      <c r="R228" s="4"/>
      <c r="S228" s="4"/>
      <c r="T228" s="4"/>
    </row>
    <row r="229" spans="1:20" ht="113.25" thickBot="1">
      <c r="A229" s="130">
        <v>0.2</v>
      </c>
      <c r="B229" s="131" t="s">
        <v>229</v>
      </c>
      <c r="C229" s="5"/>
      <c r="D229" s="132"/>
      <c r="E229" s="133"/>
      <c r="F229" s="134" t="s">
        <v>41</v>
      </c>
      <c r="G229" s="149"/>
      <c r="H229" s="149"/>
      <c r="I229" s="149"/>
      <c r="J229" s="161">
        <v>1</v>
      </c>
      <c r="K229" s="135">
        <f>J229</f>
        <v>1</v>
      </c>
      <c r="L229" s="164">
        <f>K229</f>
        <v>1</v>
      </c>
      <c r="M229" s="136"/>
      <c r="O229" s="4"/>
      <c r="P229" s="4"/>
      <c r="Q229" s="4"/>
      <c r="R229" s="4"/>
      <c r="S229" s="4"/>
      <c r="T229" s="4"/>
    </row>
    <row r="230" spans="1:20" ht="13.5" thickTop="1">
      <c r="A230" s="19"/>
      <c r="B230" s="19"/>
      <c r="C230" s="30"/>
      <c r="D230" s="19"/>
      <c r="E230" s="19"/>
      <c r="F230" s="19"/>
      <c r="G230" s="19"/>
      <c r="H230" s="19"/>
      <c r="I230" s="19"/>
      <c r="J230" s="19"/>
      <c r="K230" s="19"/>
      <c r="L230" s="19"/>
      <c r="M230" s="19"/>
      <c r="O230" s="4"/>
      <c r="P230" s="4"/>
      <c r="Q230" s="4"/>
      <c r="R230" s="4"/>
      <c r="S230" s="4"/>
      <c r="T230" s="4"/>
    </row>
    <row r="231" spans="1:20">
      <c r="A231" s="19"/>
      <c r="B231" s="19"/>
      <c r="C231" s="30"/>
      <c r="D231" s="19"/>
      <c r="E231" s="19"/>
      <c r="F231" s="19"/>
      <c r="G231" s="19"/>
      <c r="H231" s="19"/>
      <c r="I231" s="19"/>
      <c r="J231" s="19"/>
      <c r="K231" s="19"/>
      <c r="L231" s="19"/>
      <c r="M231" s="19"/>
      <c r="O231" s="4"/>
      <c r="P231" s="4"/>
      <c r="Q231" s="4"/>
      <c r="R231" s="4"/>
      <c r="S231" s="4"/>
      <c r="T231" s="4"/>
    </row>
    <row r="232" spans="1:20">
      <c r="A232" s="19"/>
      <c r="B232" s="19"/>
      <c r="C232" s="30"/>
      <c r="D232" s="19"/>
      <c r="E232" s="19"/>
      <c r="F232" s="19"/>
      <c r="G232" s="19"/>
      <c r="H232" s="19"/>
      <c r="I232" s="19"/>
      <c r="J232" s="19"/>
      <c r="K232" s="19"/>
      <c r="L232" s="19"/>
      <c r="M232" s="19"/>
      <c r="O232" s="4"/>
      <c r="P232" s="4"/>
      <c r="Q232" s="4"/>
      <c r="R232" s="4"/>
      <c r="S232" s="4"/>
      <c r="T232" s="4"/>
    </row>
    <row r="233" spans="1:20">
      <c r="A233" s="19"/>
      <c r="B233" s="19"/>
      <c r="C233" s="30"/>
      <c r="D233" s="19"/>
      <c r="E233" s="19"/>
      <c r="F233" s="19"/>
      <c r="G233" s="19"/>
      <c r="H233" s="19"/>
      <c r="I233" s="19"/>
      <c r="J233" s="19"/>
      <c r="K233" s="19"/>
      <c r="L233" s="19"/>
      <c r="M233" s="19"/>
      <c r="O233" s="4"/>
      <c r="P233" s="4"/>
      <c r="Q233" s="4"/>
      <c r="R233" s="4"/>
      <c r="S233" s="4"/>
      <c r="T233" s="4"/>
    </row>
    <row r="234" spans="1:20">
      <c r="A234" s="19"/>
      <c r="B234" s="19"/>
      <c r="C234" s="30"/>
      <c r="D234" s="19"/>
      <c r="E234" s="19"/>
      <c r="F234" s="19"/>
      <c r="G234" s="19"/>
      <c r="H234" s="19"/>
      <c r="I234" s="19"/>
      <c r="J234" s="19"/>
      <c r="K234" s="19"/>
      <c r="L234" s="19"/>
      <c r="M234" s="19"/>
      <c r="O234" s="4"/>
      <c r="P234" s="4"/>
      <c r="Q234" s="4"/>
      <c r="R234" s="4"/>
      <c r="S234" s="4"/>
      <c r="T234" s="4"/>
    </row>
    <row r="235" spans="1:20">
      <c r="A235" s="19"/>
      <c r="B235" s="19"/>
      <c r="C235" s="30"/>
      <c r="D235" s="19"/>
      <c r="E235" s="19"/>
      <c r="F235" s="19"/>
      <c r="G235" s="19"/>
      <c r="H235" s="19"/>
      <c r="I235" s="19"/>
      <c r="J235" s="19"/>
      <c r="K235" s="19"/>
      <c r="L235" s="19"/>
      <c r="M235" s="19"/>
      <c r="O235" s="4"/>
      <c r="P235" s="4"/>
      <c r="Q235" s="4"/>
      <c r="R235" s="4"/>
      <c r="S235" s="4"/>
      <c r="T235" s="4"/>
    </row>
    <row r="236" spans="1:20">
      <c r="A236" s="19"/>
      <c r="B236" s="19"/>
      <c r="C236" s="30"/>
      <c r="D236" s="19"/>
      <c r="E236" s="19"/>
      <c r="F236" s="19"/>
      <c r="G236" s="19"/>
      <c r="H236" s="19"/>
      <c r="I236" s="19"/>
      <c r="J236" s="19"/>
      <c r="K236" s="19"/>
      <c r="L236" s="19"/>
      <c r="M236" s="19"/>
      <c r="O236" s="4"/>
      <c r="P236" s="4"/>
      <c r="Q236" s="4"/>
      <c r="R236" s="4"/>
      <c r="S236" s="4"/>
      <c r="T236" s="4"/>
    </row>
    <row r="237" spans="1:20">
      <c r="A237" s="19"/>
      <c r="B237" s="19"/>
      <c r="C237" s="30"/>
      <c r="D237" s="19"/>
      <c r="E237" s="19"/>
      <c r="F237" s="19"/>
      <c r="G237" s="19"/>
      <c r="H237" s="19"/>
      <c r="I237" s="19"/>
      <c r="J237" s="19"/>
      <c r="K237" s="19"/>
      <c r="L237" s="19"/>
      <c r="M237" s="19"/>
      <c r="O237" s="4"/>
      <c r="P237" s="4"/>
      <c r="Q237" s="4"/>
      <c r="R237" s="4"/>
      <c r="S237" s="4"/>
      <c r="T237" s="4"/>
    </row>
    <row r="238" spans="1:20">
      <c r="A238" s="19"/>
      <c r="B238" s="19"/>
      <c r="C238" s="30"/>
      <c r="D238" s="19"/>
      <c r="E238" s="19"/>
      <c r="F238" s="19"/>
      <c r="G238" s="19"/>
      <c r="H238" s="19"/>
      <c r="I238" s="19"/>
      <c r="J238" s="19"/>
      <c r="K238" s="19"/>
      <c r="L238" s="19"/>
      <c r="M238" s="19"/>
      <c r="O238" s="4"/>
      <c r="P238" s="4"/>
      <c r="Q238" s="4"/>
      <c r="R238" s="4"/>
      <c r="S238" s="4"/>
      <c r="T238" s="4"/>
    </row>
    <row r="239" spans="1:20">
      <c r="A239" s="19"/>
      <c r="B239" s="19"/>
      <c r="C239" s="30"/>
      <c r="D239" s="19"/>
      <c r="E239" s="19"/>
      <c r="F239" s="19"/>
      <c r="G239" s="19"/>
      <c r="H239" s="19"/>
      <c r="I239" s="19"/>
      <c r="J239" s="19"/>
      <c r="K239" s="19"/>
      <c r="L239" s="19"/>
      <c r="M239" s="19"/>
      <c r="O239" s="4"/>
      <c r="P239" s="4"/>
      <c r="Q239" s="4"/>
      <c r="R239" s="4"/>
      <c r="S239" s="4"/>
      <c r="T239" s="4"/>
    </row>
    <row r="240" spans="1:20">
      <c r="A240" s="19"/>
      <c r="B240" s="19"/>
      <c r="C240" s="30"/>
      <c r="D240" s="19"/>
      <c r="E240" s="19"/>
      <c r="F240" s="19"/>
      <c r="G240" s="19"/>
      <c r="H240" s="19"/>
      <c r="I240" s="19"/>
      <c r="J240" s="19"/>
      <c r="K240" s="19"/>
      <c r="L240" s="19"/>
      <c r="M240" s="19"/>
      <c r="O240" s="4"/>
      <c r="P240" s="4"/>
      <c r="Q240" s="4"/>
      <c r="R240" s="4"/>
      <c r="S240" s="4"/>
      <c r="T240" s="4"/>
    </row>
    <row r="241" spans="1:20">
      <c r="A241" s="19"/>
      <c r="B241" s="19"/>
      <c r="C241" s="30"/>
      <c r="D241" s="19"/>
      <c r="E241" s="19"/>
      <c r="F241" s="19"/>
      <c r="G241" s="19"/>
      <c r="H241" s="19"/>
      <c r="I241" s="19"/>
      <c r="J241" s="19"/>
      <c r="K241" s="19"/>
      <c r="L241" s="19"/>
      <c r="M241" s="19"/>
      <c r="O241" s="4"/>
      <c r="P241" s="4"/>
      <c r="Q241" s="4"/>
      <c r="R241" s="4"/>
      <c r="S241" s="4"/>
      <c r="T241" s="4"/>
    </row>
    <row r="242" spans="1:20">
      <c r="A242" s="19"/>
      <c r="B242" s="19"/>
      <c r="C242" s="30"/>
      <c r="D242" s="19"/>
      <c r="E242" s="19"/>
      <c r="F242" s="19"/>
      <c r="G242" s="19"/>
      <c r="H242" s="19"/>
      <c r="I242" s="19"/>
      <c r="J242" s="19"/>
      <c r="K242" s="19"/>
      <c r="L242" s="19"/>
      <c r="M242" s="19"/>
      <c r="O242" s="4"/>
      <c r="P242" s="4"/>
      <c r="Q242" s="4"/>
      <c r="R242" s="4"/>
      <c r="S242" s="4"/>
      <c r="T242" s="4"/>
    </row>
    <row r="243" spans="1:20">
      <c r="A243" s="19"/>
      <c r="B243" s="19"/>
      <c r="C243" s="30"/>
      <c r="D243" s="19"/>
      <c r="E243" s="19"/>
      <c r="F243" s="19"/>
      <c r="G243" s="19"/>
      <c r="H243" s="19"/>
      <c r="I243" s="19"/>
      <c r="J243" s="19"/>
      <c r="K243" s="19"/>
      <c r="L243" s="19"/>
      <c r="M243" s="19"/>
      <c r="O243" s="4"/>
      <c r="P243" s="4"/>
      <c r="Q243" s="4"/>
      <c r="R243" s="4"/>
      <c r="S243" s="4"/>
      <c r="T243" s="4"/>
    </row>
    <row r="244" spans="1:20">
      <c r="A244" s="19"/>
      <c r="B244" s="19"/>
      <c r="C244" s="30"/>
      <c r="D244" s="19"/>
      <c r="E244" s="19"/>
      <c r="F244" s="19"/>
      <c r="G244" s="19"/>
      <c r="H244" s="19"/>
      <c r="I244" s="19"/>
      <c r="J244" s="19"/>
      <c r="K244" s="19"/>
      <c r="L244" s="19"/>
      <c r="M244" s="19"/>
      <c r="O244" s="4"/>
      <c r="P244" s="4"/>
      <c r="Q244" s="4"/>
      <c r="R244" s="4"/>
      <c r="S244" s="4"/>
      <c r="T244" s="4"/>
    </row>
    <row r="245" spans="1:20">
      <c r="A245" s="19"/>
      <c r="B245" s="19"/>
      <c r="C245" s="30"/>
      <c r="D245" s="19"/>
      <c r="E245" s="19"/>
      <c r="F245" s="19"/>
      <c r="G245" s="19"/>
      <c r="H245" s="19"/>
      <c r="I245" s="19"/>
      <c r="J245" s="19"/>
      <c r="K245" s="19"/>
      <c r="L245" s="19"/>
      <c r="M245" s="19"/>
      <c r="O245" s="4"/>
      <c r="P245" s="4"/>
      <c r="Q245" s="4"/>
      <c r="R245" s="4"/>
      <c r="S245" s="4"/>
      <c r="T245" s="4"/>
    </row>
    <row r="246" spans="1:20">
      <c r="A246" s="19"/>
      <c r="B246" s="19"/>
      <c r="C246" s="30"/>
      <c r="D246" s="19"/>
      <c r="E246" s="19"/>
      <c r="F246" s="19"/>
      <c r="G246" s="19"/>
      <c r="H246" s="19"/>
      <c r="I246" s="19"/>
      <c r="J246" s="19"/>
      <c r="K246" s="19"/>
      <c r="L246" s="19"/>
      <c r="M246" s="19"/>
      <c r="O246" s="4"/>
      <c r="P246" s="4"/>
      <c r="Q246" s="4"/>
      <c r="R246" s="4"/>
      <c r="S246" s="4"/>
      <c r="T246" s="4"/>
    </row>
    <row r="247" spans="1:20">
      <c r="A247" s="19"/>
      <c r="B247" s="19"/>
      <c r="C247" s="30"/>
      <c r="D247" s="19"/>
      <c r="E247" s="19"/>
      <c r="F247" s="19"/>
      <c r="G247" s="19"/>
      <c r="H247" s="19"/>
      <c r="I247" s="19"/>
      <c r="J247" s="19"/>
      <c r="K247" s="19"/>
      <c r="L247" s="19"/>
      <c r="M247" s="19"/>
      <c r="O247" s="4"/>
      <c r="P247" s="4"/>
      <c r="Q247" s="4"/>
      <c r="R247" s="4"/>
      <c r="S247" s="4"/>
      <c r="T247" s="4"/>
    </row>
    <row r="248" spans="1:20">
      <c r="A248" s="19"/>
      <c r="B248" s="19"/>
      <c r="C248" s="19"/>
      <c r="D248" s="19"/>
      <c r="E248" s="19"/>
      <c r="F248" s="19"/>
      <c r="G248" s="19"/>
      <c r="H248" s="19"/>
      <c r="I248" s="19"/>
      <c r="J248" s="19"/>
      <c r="K248" s="19"/>
      <c r="L248" s="19"/>
      <c r="M248" s="19"/>
      <c r="O248" s="4"/>
      <c r="P248" s="4"/>
      <c r="Q248" s="4"/>
      <c r="R248" s="4"/>
      <c r="S248" s="4"/>
      <c r="T248" s="4"/>
    </row>
    <row r="249" spans="1:20">
      <c r="A249" s="19"/>
      <c r="B249" s="19"/>
      <c r="C249" s="19"/>
      <c r="D249" s="19"/>
      <c r="E249" s="19"/>
      <c r="F249" s="19"/>
      <c r="G249" s="19"/>
      <c r="H249" s="19"/>
      <c r="I249" s="19"/>
      <c r="J249" s="19"/>
      <c r="K249" s="19"/>
      <c r="L249" s="19"/>
      <c r="M249" s="19"/>
      <c r="O249" s="4"/>
      <c r="P249" s="4"/>
      <c r="Q249" s="4"/>
      <c r="R249" s="4"/>
      <c r="S249" s="4"/>
      <c r="T249" s="4"/>
    </row>
    <row r="250" spans="1:20">
      <c r="A250" s="19"/>
      <c r="B250" s="19"/>
      <c r="C250" s="19"/>
      <c r="D250" s="19"/>
      <c r="E250" s="19"/>
      <c r="F250" s="19"/>
      <c r="G250" s="19"/>
      <c r="H250" s="19"/>
      <c r="I250" s="19"/>
      <c r="J250" s="19"/>
      <c r="K250" s="19"/>
      <c r="L250" s="19"/>
      <c r="M250" s="19"/>
      <c r="O250" s="4"/>
      <c r="P250" s="4"/>
      <c r="Q250" s="4"/>
      <c r="R250" s="4"/>
      <c r="S250" s="4"/>
      <c r="T250" s="4"/>
    </row>
    <row r="251" spans="1:20">
      <c r="A251" s="19"/>
      <c r="B251" s="19"/>
      <c r="C251" s="19"/>
      <c r="D251" s="19"/>
      <c r="E251" s="19"/>
      <c r="F251" s="19"/>
      <c r="G251" s="19"/>
      <c r="H251" s="19"/>
      <c r="I251" s="19"/>
      <c r="J251" s="19"/>
      <c r="K251" s="19"/>
      <c r="L251" s="19"/>
      <c r="M251" s="19"/>
      <c r="O251" s="4"/>
      <c r="P251" s="4"/>
      <c r="Q251" s="4"/>
      <c r="R251" s="4"/>
      <c r="S251" s="4"/>
      <c r="T251" s="4"/>
    </row>
    <row r="252" spans="1:20">
      <c r="A252" s="19"/>
      <c r="B252" s="19"/>
      <c r="C252" s="19"/>
      <c r="D252" s="19"/>
      <c r="E252" s="19"/>
      <c r="F252" s="19"/>
      <c r="G252" s="19"/>
      <c r="H252" s="19"/>
      <c r="I252" s="19"/>
      <c r="J252" s="19"/>
      <c r="K252" s="19"/>
      <c r="L252" s="19"/>
      <c r="M252" s="19"/>
      <c r="O252" s="4"/>
      <c r="P252" s="4"/>
      <c r="Q252" s="4"/>
      <c r="R252" s="4"/>
      <c r="S252" s="4"/>
      <c r="T252" s="4"/>
    </row>
    <row r="253" spans="1:20">
      <c r="A253" s="19"/>
      <c r="B253" s="19"/>
      <c r="C253" s="19"/>
      <c r="D253" s="19"/>
      <c r="E253" s="19"/>
      <c r="F253" s="19"/>
      <c r="G253" s="19"/>
      <c r="H253" s="19"/>
      <c r="I253" s="19"/>
      <c r="J253" s="19"/>
      <c r="K253" s="19"/>
      <c r="L253" s="19"/>
      <c r="M253" s="19"/>
      <c r="O253" s="4"/>
      <c r="P253" s="4"/>
      <c r="Q253" s="4"/>
      <c r="R253" s="4"/>
      <c r="S253" s="4"/>
      <c r="T253" s="4"/>
    </row>
    <row r="254" spans="1:20">
      <c r="A254" s="19"/>
      <c r="B254" s="19"/>
      <c r="C254" s="19"/>
      <c r="D254" s="19"/>
      <c r="E254" s="19"/>
      <c r="F254" s="19"/>
      <c r="G254" s="19"/>
      <c r="H254" s="19"/>
      <c r="I254" s="19"/>
      <c r="J254" s="19"/>
      <c r="K254" s="19"/>
      <c r="L254" s="19"/>
      <c r="M254" s="19"/>
      <c r="O254" s="4"/>
      <c r="P254" s="4"/>
      <c r="Q254" s="4"/>
      <c r="R254" s="4"/>
      <c r="S254" s="4"/>
      <c r="T254" s="4"/>
    </row>
    <row r="255" spans="1:20">
      <c r="A255" s="19"/>
      <c r="B255" s="19"/>
      <c r="C255" s="19"/>
      <c r="D255" s="19"/>
      <c r="E255" s="19"/>
      <c r="F255" s="19"/>
      <c r="G255" s="19"/>
      <c r="H255" s="19"/>
      <c r="I255" s="19"/>
      <c r="J255" s="19"/>
      <c r="K255" s="19"/>
      <c r="L255" s="19"/>
      <c r="M255" s="19"/>
      <c r="O255" s="4"/>
      <c r="P255" s="4"/>
      <c r="Q255" s="4"/>
      <c r="R255" s="4"/>
      <c r="S255" s="4"/>
      <c r="T255" s="4"/>
    </row>
    <row r="256" spans="1:20">
      <c r="A256" s="19"/>
      <c r="B256" s="19"/>
      <c r="C256" s="19"/>
      <c r="D256" s="19"/>
      <c r="E256" s="19"/>
      <c r="F256" s="19"/>
      <c r="G256" s="19"/>
      <c r="H256" s="19"/>
      <c r="I256" s="19"/>
      <c r="J256" s="19"/>
      <c r="K256" s="19"/>
      <c r="L256" s="19"/>
      <c r="M256" s="19"/>
      <c r="O256" s="4"/>
      <c r="P256" s="4"/>
      <c r="Q256" s="4"/>
      <c r="R256" s="4"/>
      <c r="S256" s="4"/>
      <c r="T256" s="4"/>
    </row>
    <row r="257" spans="1:20">
      <c r="A257" s="19"/>
      <c r="B257" s="19"/>
      <c r="C257" s="19"/>
      <c r="D257" s="19"/>
      <c r="E257" s="19"/>
      <c r="F257" s="19"/>
      <c r="G257" s="19"/>
      <c r="H257" s="19"/>
      <c r="I257" s="19"/>
      <c r="J257" s="19"/>
      <c r="K257" s="19"/>
      <c r="L257" s="19"/>
      <c r="M257" s="19"/>
      <c r="O257" s="4"/>
      <c r="P257" s="4"/>
      <c r="Q257" s="4"/>
      <c r="R257" s="4"/>
      <c r="S257" s="4"/>
      <c r="T257" s="4"/>
    </row>
    <row r="258" spans="1:20">
      <c r="A258" s="19"/>
      <c r="B258" s="19"/>
      <c r="C258" s="19"/>
      <c r="D258" s="19"/>
      <c r="E258" s="19"/>
      <c r="F258" s="19"/>
      <c r="G258" s="19"/>
      <c r="H258" s="19"/>
      <c r="I258" s="19"/>
      <c r="J258" s="19"/>
      <c r="K258" s="19"/>
      <c r="L258" s="19"/>
      <c r="M258" s="19"/>
      <c r="O258" s="4"/>
      <c r="P258" s="4"/>
      <c r="Q258" s="4"/>
      <c r="R258" s="4"/>
      <c r="S258" s="4"/>
      <c r="T258" s="4"/>
    </row>
    <row r="259" spans="1:20">
      <c r="A259" s="19"/>
      <c r="B259" s="19"/>
      <c r="C259" s="19"/>
      <c r="D259" s="19"/>
      <c r="E259" s="19"/>
      <c r="F259" s="19"/>
      <c r="G259" s="19"/>
      <c r="H259" s="19"/>
      <c r="I259" s="19"/>
      <c r="J259" s="19"/>
      <c r="K259" s="19"/>
      <c r="L259" s="19"/>
      <c r="M259" s="19"/>
      <c r="O259" s="4"/>
      <c r="P259" s="4"/>
      <c r="Q259" s="4"/>
      <c r="R259" s="4"/>
      <c r="S259" s="4"/>
      <c r="T259" s="4"/>
    </row>
    <row r="260" spans="1:20">
      <c r="A260" s="19"/>
      <c r="B260" s="19"/>
      <c r="C260" s="19"/>
      <c r="D260" s="19"/>
      <c r="E260" s="19"/>
      <c r="F260" s="19"/>
      <c r="G260" s="19"/>
      <c r="H260" s="19"/>
      <c r="I260" s="19"/>
      <c r="J260" s="19"/>
      <c r="K260" s="19"/>
      <c r="L260" s="19"/>
      <c r="M260" s="19"/>
      <c r="O260" s="4"/>
      <c r="P260" s="4"/>
      <c r="Q260" s="4"/>
      <c r="R260" s="4"/>
      <c r="S260" s="4"/>
      <c r="T260" s="4"/>
    </row>
    <row r="261" spans="1:20">
      <c r="A261" s="19"/>
      <c r="B261" s="19"/>
      <c r="C261" s="19"/>
      <c r="D261" s="19"/>
      <c r="E261" s="19"/>
      <c r="F261" s="19"/>
      <c r="G261" s="19"/>
      <c r="H261" s="19"/>
      <c r="I261" s="19"/>
      <c r="J261" s="19"/>
      <c r="K261" s="19"/>
      <c r="L261" s="19"/>
      <c r="M261" s="19"/>
      <c r="O261" s="4"/>
      <c r="P261" s="4"/>
      <c r="Q261" s="4"/>
      <c r="R261" s="4"/>
      <c r="S261" s="4"/>
      <c r="T261" s="4"/>
    </row>
    <row r="262" spans="1:20">
      <c r="A262" s="19"/>
      <c r="B262" s="19"/>
      <c r="C262" s="19"/>
      <c r="D262" s="19"/>
      <c r="E262" s="19"/>
      <c r="F262" s="19"/>
      <c r="G262" s="19"/>
      <c r="H262" s="19"/>
      <c r="I262" s="19"/>
      <c r="J262" s="19"/>
      <c r="K262" s="19"/>
      <c r="L262" s="19"/>
      <c r="M262" s="19"/>
      <c r="O262" s="4"/>
      <c r="P262" s="4"/>
      <c r="Q262" s="4"/>
      <c r="R262" s="4"/>
      <c r="S262" s="4"/>
      <c r="T262" s="4"/>
    </row>
    <row r="263" spans="1:20">
      <c r="A263" s="19"/>
      <c r="B263" s="19"/>
      <c r="C263" s="19"/>
      <c r="D263" s="19"/>
      <c r="E263" s="19"/>
      <c r="F263" s="19"/>
      <c r="G263" s="19"/>
      <c r="H263" s="19"/>
      <c r="I263" s="19"/>
      <c r="J263" s="19"/>
      <c r="K263" s="19"/>
      <c r="L263" s="19"/>
      <c r="M263" s="19"/>
      <c r="O263" s="4"/>
      <c r="P263" s="4"/>
      <c r="Q263" s="4"/>
      <c r="R263" s="4"/>
      <c r="S263" s="4"/>
      <c r="T263" s="4"/>
    </row>
    <row r="264" spans="1:20">
      <c r="A264" s="19"/>
      <c r="B264" s="19"/>
      <c r="C264" s="19"/>
      <c r="D264" s="19"/>
      <c r="E264" s="19"/>
      <c r="F264" s="19"/>
      <c r="G264" s="19"/>
      <c r="H264" s="19"/>
      <c r="I264" s="19"/>
      <c r="J264" s="19"/>
      <c r="K264" s="19"/>
      <c r="L264" s="19"/>
      <c r="M264" s="19"/>
      <c r="O264" s="4"/>
      <c r="P264" s="4"/>
      <c r="Q264" s="4"/>
      <c r="R264" s="4"/>
      <c r="S264" s="4"/>
      <c r="T264" s="4"/>
    </row>
    <row r="265" spans="1:20">
      <c r="A265" s="19"/>
      <c r="B265" s="19"/>
      <c r="C265" s="19"/>
      <c r="D265" s="19"/>
      <c r="E265" s="19"/>
      <c r="F265" s="19"/>
      <c r="G265" s="19"/>
      <c r="H265" s="19"/>
      <c r="I265" s="19"/>
      <c r="J265" s="19"/>
      <c r="K265" s="19"/>
      <c r="L265" s="19"/>
      <c r="M265" s="19"/>
      <c r="O265" s="4"/>
      <c r="P265" s="4"/>
      <c r="Q265" s="4"/>
      <c r="R265" s="4"/>
      <c r="S265" s="4"/>
      <c r="T265" s="4"/>
    </row>
    <row r="266" spans="1:20">
      <c r="A266" s="19"/>
      <c r="B266" s="19"/>
      <c r="C266" s="19"/>
      <c r="D266" s="19"/>
      <c r="E266" s="19"/>
      <c r="F266" s="19"/>
      <c r="G266" s="19"/>
      <c r="H266" s="19"/>
      <c r="I266" s="19"/>
      <c r="J266" s="19"/>
      <c r="K266" s="19"/>
      <c r="L266" s="19"/>
      <c r="M266" s="19"/>
    </row>
    <row r="267" spans="1:20">
      <c r="A267" s="19"/>
      <c r="B267" s="19"/>
      <c r="C267" s="19"/>
      <c r="D267" s="19"/>
      <c r="E267" s="19"/>
      <c r="F267" s="19"/>
      <c r="G267" s="19"/>
      <c r="H267" s="19"/>
      <c r="I267" s="19"/>
      <c r="J267" s="19"/>
      <c r="K267" s="19"/>
      <c r="L267" s="19"/>
      <c r="M267" s="19"/>
    </row>
    <row r="268" spans="1:20">
      <c r="A268" s="19"/>
      <c r="B268" s="19"/>
      <c r="C268" s="19"/>
      <c r="D268" s="19"/>
      <c r="E268" s="19"/>
      <c r="F268" s="19"/>
      <c r="G268" s="19"/>
      <c r="H268" s="19"/>
      <c r="I268" s="19"/>
      <c r="J268" s="19"/>
      <c r="K268" s="19"/>
      <c r="L268" s="19"/>
      <c r="M268" s="19"/>
    </row>
    <row r="269" spans="1:20">
      <c r="A269" s="19"/>
      <c r="B269" s="19"/>
      <c r="C269" s="19"/>
      <c r="D269" s="19"/>
      <c r="E269" s="19"/>
      <c r="F269" s="19"/>
      <c r="G269" s="19"/>
      <c r="H269" s="19"/>
      <c r="I269" s="19"/>
      <c r="J269" s="19"/>
      <c r="K269" s="19"/>
      <c r="L269" s="19"/>
      <c r="M269" s="19"/>
    </row>
    <row r="270" spans="1:20">
      <c r="A270" s="19"/>
      <c r="B270" s="19"/>
      <c r="C270" s="19"/>
      <c r="D270" s="19"/>
      <c r="E270" s="19"/>
      <c r="F270" s="19"/>
      <c r="G270" s="19"/>
      <c r="H270" s="19"/>
      <c r="I270" s="19"/>
      <c r="J270" s="19"/>
      <c r="K270" s="19"/>
      <c r="L270" s="19"/>
      <c r="M270" s="19"/>
    </row>
    <row r="271" spans="1:20">
      <c r="A271" s="19"/>
      <c r="B271" s="19"/>
      <c r="C271" s="19"/>
      <c r="D271" s="19"/>
      <c r="E271" s="19"/>
      <c r="F271" s="19"/>
      <c r="G271" s="19"/>
      <c r="H271" s="19"/>
      <c r="I271" s="19"/>
      <c r="J271" s="19"/>
      <c r="K271" s="19"/>
      <c r="L271" s="19"/>
      <c r="M271" s="19"/>
    </row>
    <row r="272" spans="1:20">
      <c r="A272" s="19"/>
      <c r="B272" s="19"/>
      <c r="C272" s="19"/>
      <c r="D272" s="19"/>
      <c r="E272" s="19"/>
      <c r="F272" s="19"/>
      <c r="G272" s="19"/>
      <c r="H272" s="19"/>
      <c r="I272" s="19"/>
      <c r="J272" s="19"/>
      <c r="K272" s="19"/>
      <c r="L272" s="19"/>
      <c r="M272" s="19"/>
    </row>
    <row r="273" spans="1:13">
      <c r="A273" s="19"/>
      <c r="B273" s="19"/>
      <c r="C273" s="19"/>
      <c r="D273" s="19"/>
      <c r="E273" s="19"/>
      <c r="F273" s="19"/>
      <c r="G273" s="19"/>
      <c r="H273" s="19"/>
      <c r="I273" s="19"/>
      <c r="J273" s="19"/>
      <c r="K273" s="19"/>
      <c r="L273" s="19"/>
      <c r="M273" s="19"/>
    </row>
    <row r="274" spans="1:13">
      <c r="A274" s="19"/>
      <c r="B274" s="19"/>
      <c r="C274" s="19"/>
      <c r="D274" s="19"/>
      <c r="E274" s="19"/>
      <c r="F274" s="19"/>
      <c r="G274" s="19"/>
      <c r="H274" s="19"/>
      <c r="I274" s="19"/>
      <c r="J274" s="19"/>
      <c r="K274" s="19"/>
      <c r="L274" s="19"/>
      <c r="M274" s="19"/>
    </row>
    <row r="275" spans="1:13">
      <c r="A275" s="19"/>
      <c r="B275" s="19"/>
      <c r="C275" s="19"/>
      <c r="D275" s="19"/>
      <c r="E275" s="19"/>
      <c r="F275" s="19"/>
      <c r="G275" s="19"/>
      <c r="H275" s="19"/>
      <c r="I275" s="19"/>
      <c r="J275" s="19"/>
      <c r="K275" s="19"/>
      <c r="L275" s="19"/>
      <c r="M275" s="19"/>
    </row>
    <row r="276" spans="1:13">
      <c r="A276" s="19"/>
      <c r="B276" s="19"/>
      <c r="C276" s="19"/>
      <c r="D276" s="19"/>
      <c r="E276" s="19"/>
      <c r="F276" s="19"/>
      <c r="G276" s="19"/>
      <c r="H276" s="19"/>
      <c r="I276" s="19"/>
      <c r="J276" s="19"/>
      <c r="K276" s="19"/>
      <c r="L276" s="19"/>
      <c r="M276" s="19"/>
    </row>
    <row r="277" spans="1:13">
      <c r="A277" s="19"/>
      <c r="B277" s="19"/>
      <c r="C277" s="19"/>
      <c r="D277" s="19"/>
      <c r="E277" s="19"/>
      <c r="F277" s="19"/>
      <c r="G277" s="19"/>
      <c r="H277" s="19"/>
      <c r="I277" s="19"/>
      <c r="J277" s="19"/>
      <c r="K277" s="19"/>
      <c r="L277" s="19"/>
      <c r="M277" s="19"/>
    </row>
    <row r="278" spans="1:13">
      <c r="A278" s="19"/>
      <c r="B278" s="19"/>
      <c r="C278" s="19"/>
      <c r="D278" s="19"/>
      <c r="E278" s="19"/>
      <c r="F278" s="19"/>
      <c r="G278" s="19"/>
      <c r="H278" s="19"/>
      <c r="I278" s="19"/>
      <c r="J278" s="19"/>
      <c r="K278" s="19"/>
      <c r="L278" s="19"/>
      <c r="M278" s="19"/>
    </row>
    <row r="279" spans="1:13">
      <c r="A279" s="19"/>
      <c r="B279" s="19"/>
      <c r="C279" s="19"/>
      <c r="D279" s="19"/>
      <c r="E279" s="19"/>
      <c r="F279" s="19"/>
      <c r="G279" s="19"/>
      <c r="H279" s="19"/>
      <c r="I279" s="19"/>
      <c r="J279" s="19"/>
      <c r="K279" s="19"/>
      <c r="L279" s="19"/>
      <c r="M279" s="19"/>
    </row>
    <row r="280" spans="1:13">
      <c r="A280" s="19"/>
      <c r="B280" s="19"/>
      <c r="C280" s="19"/>
      <c r="D280" s="19"/>
      <c r="E280" s="19"/>
      <c r="F280" s="19"/>
      <c r="G280" s="19"/>
      <c r="H280" s="19"/>
      <c r="I280" s="19"/>
      <c r="J280" s="19"/>
      <c r="K280" s="19"/>
      <c r="L280" s="19"/>
      <c r="M280" s="19"/>
    </row>
    <row r="281" spans="1:13">
      <c r="A281" s="19"/>
      <c r="B281" s="19"/>
      <c r="C281" s="19"/>
      <c r="D281" s="19"/>
      <c r="E281" s="19"/>
      <c r="F281" s="19"/>
      <c r="G281" s="19"/>
      <c r="H281" s="19"/>
      <c r="I281" s="19"/>
      <c r="J281" s="19"/>
      <c r="K281" s="19"/>
      <c r="L281" s="19"/>
      <c r="M281" s="19"/>
    </row>
    <row r="282" spans="1:13">
      <c r="A282" s="19"/>
      <c r="B282" s="19"/>
      <c r="C282" s="19"/>
      <c r="D282" s="19"/>
      <c r="E282" s="19"/>
      <c r="F282" s="19"/>
      <c r="G282" s="19"/>
      <c r="H282" s="19"/>
      <c r="I282" s="19"/>
      <c r="J282" s="19"/>
      <c r="K282" s="19"/>
      <c r="L282" s="19"/>
      <c r="M282" s="19"/>
    </row>
    <row r="283" spans="1:13">
      <c r="A283" s="19"/>
      <c r="B283" s="19"/>
      <c r="C283" s="19"/>
      <c r="D283" s="19"/>
      <c r="E283" s="19"/>
      <c r="F283" s="19"/>
      <c r="G283" s="19"/>
      <c r="H283" s="19"/>
      <c r="I283" s="19"/>
      <c r="J283" s="19"/>
      <c r="K283" s="19"/>
      <c r="L283" s="19"/>
      <c r="M283" s="19"/>
    </row>
    <row r="284" spans="1:13">
      <c r="A284" s="19"/>
      <c r="B284" s="19"/>
      <c r="C284" s="19"/>
      <c r="D284" s="19"/>
      <c r="E284" s="19"/>
      <c r="F284" s="19"/>
      <c r="G284" s="19"/>
      <c r="H284" s="19"/>
      <c r="I284" s="19"/>
      <c r="J284" s="19"/>
      <c r="K284" s="19"/>
      <c r="L284" s="19"/>
      <c r="M284" s="19"/>
    </row>
    <row r="285" spans="1:13">
      <c r="A285" s="19"/>
      <c r="B285" s="19"/>
      <c r="C285" s="19"/>
      <c r="D285" s="19"/>
      <c r="E285" s="19"/>
      <c r="F285" s="19"/>
      <c r="G285" s="19"/>
      <c r="H285" s="19"/>
      <c r="I285" s="19"/>
      <c r="J285" s="19"/>
      <c r="K285" s="19"/>
      <c r="L285" s="19"/>
      <c r="M285" s="19"/>
    </row>
    <row r="286" spans="1:13">
      <c r="A286" s="19"/>
      <c r="B286" s="19"/>
      <c r="C286" s="19"/>
      <c r="D286" s="19"/>
      <c r="E286" s="19"/>
      <c r="F286" s="19"/>
      <c r="G286" s="19"/>
      <c r="H286" s="19"/>
      <c r="I286" s="19"/>
      <c r="J286" s="19"/>
      <c r="K286" s="19"/>
      <c r="L286" s="19"/>
      <c r="M286" s="19"/>
    </row>
    <row r="287" spans="1:13">
      <c r="A287" s="19"/>
      <c r="B287" s="19"/>
      <c r="C287" s="19"/>
      <c r="D287" s="19"/>
      <c r="E287" s="19"/>
      <c r="F287" s="19"/>
      <c r="G287" s="19"/>
      <c r="H287" s="19"/>
      <c r="I287" s="19"/>
      <c r="J287" s="19"/>
      <c r="K287" s="19"/>
      <c r="L287" s="19"/>
      <c r="M287" s="19"/>
    </row>
    <row r="288" spans="1:13">
      <c r="A288" s="19"/>
      <c r="B288" s="19"/>
      <c r="C288" s="19"/>
      <c r="D288" s="19"/>
      <c r="E288" s="19"/>
      <c r="F288" s="19"/>
      <c r="G288" s="19"/>
      <c r="H288" s="19"/>
      <c r="I288" s="19"/>
      <c r="J288" s="19"/>
      <c r="K288" s="19"/>
      <c r="L288" s="19"/>
      <c r="M288" s="19"/>
    </row>
    <row r="289" spans="1:13">
      <c r="A289" s="19"/>
      <c r="B289" s="19"/>
      <c r="C289" s="19"/>
      <c r="D289" s="19"/>
      <c r="E289" s="19"/>
      <c r="F289" s="19"/>
      <c r="G289" s="19"/>
      <c r="H289" s="19"/>
      <c r="I289" s="19"/>
      <c r="J289" s="19"/>
      <c r="K289" s="19"/>
      <c r="L289" s="19"/>
      <c r="M289" s="19"/>
    </row>
    <row r="290" spans="1:13">
      <c r="A290" s="19"/>
      <c r="B290" s="19"/>
      <c r="C290" s="19"/>
      <c r="D290" s="19"/>
      <c r="E290" s="19"/>
      <c r="F290" s="19"/>
      <c r="G290" s="19"/>
      <c r="H290" s="19"/>
      <c r="I290" s="19"/>
      <c r="J290" s="19"/>
      <c r="K290" s="19"/>
      <c r="L290" s="19"/>
      <c r="M290" s="19"/>
    </row>
    <row r="291" spans="1:13">
      <c r="A291" s="19"/>
      <c r="B291" s="19"/>
      <c r="C291" s="19"/>
      <c r="D291" s="19"/>
      <c r="E291" s="19"/>
      <c r="F291" s="19"/>
      <c r="G291" s="19"/>
      <c r="H291" s="19"/>
      <c r="I291" s="19"/>
      <c r="J291" s="19"/>
      <c r="K291" s="19"/>
      <c r="L291" s="19"/>
      <c r="M291" s="19"/>
    </row>
    <row r="292" spans="1:13">
      <c r="A292" s="19"/>
      <c r="B292" s="19"/>
      <c r="C292" s="19"/>
      <c r="D292" s="19"/>
      <c r="E292" s="19"/>
      <c r="F292" s="19"/>
      <c r="G292" s="19"/>
      <c r="H292" s="19"/>
      <c r="I292" s="19"/>
      <c r="J292" s="19"/>
      <c r="K292" s="19"/>
      <c r="L292" s="19"/>
      <c r="M292" s="19"/>
    </row>
    <row r="293" spans="1:13">
      <c r="A293" s="19"/>
      <c r="B293" s="19"/>
      <c r="C293" s="19"/>
      <c r="D293" s="19"/>
      <c r="E293" s="19"/>
      <c r="F293" s="19"/>
      <c r="G293" s="19"/>
      <c r="H293" s="19"/>
      <c r="I293" s="19"/>
      <c r="J293" s="19"/>
      <c r="K293" s="19"/>
      <c r="L293" s="19"/>
      <c r="M293" s="19"/>
    </row>
    <row r="294" spans="1:13">
      <c r="A294" s="19"/>
      <c r="B294" s="19"/>
      <c r="C294" s="19"/>
      <c r="D294" s="19"/>
      <c r="E294" s="19"/>
      <c r="F294" s="19"/>
      <c r="G294" s="19"/>
      <c r="H294" s="19"/>
      <c r="I294" s="19"/>
      <c r="J294" s="19"/>
      <c r="K294" s="19"/>
      <c r="L294" s="19"/>
      <c r="M294" s="19"/>
    </row>
    <row r="295" spans="1:13">
      <c r="A295" s="19"/>
      <c r="B295" s="19"/>
      <c r="C295" s="19"/>
      <c r="D295" s="19"/>
      <c r="E295" s="19"/>
      <c r="F295" s="19"/>
      <c r="G295" s="19"/>
      <c r="H295" s="19"/>
      <c r="I295" s="19"/>
      <c r="J295" s="19"/>
      <c r="K295" s="19"/>
      <c r="L295" s="19"/>
      <c r="M295" s="19"/>
    </row>
    <row r="296" spans="1:13">
      <c r="A296" s="19"/>
      <c r="B296" s="19"/>
      <c r="C296" s="19"/>
      <c r="D296" s="19"/>
      <c r="E296" s="19"/>
      <c r="F296" s="19"/>
      <c r="G296" s="19"/>
      <c r="H296" s="19"/>
      <c r="I296" s="19"/>
      <c r="J296" s="19"/>
      <c r="K296" s="19"/>
      <c r="L296" s="19"/>
      <c r="M296" s="19"/>
    </row>
    <row r="297" spans="1:13">
      <c r="A297" s="19"/>
      <c r="B297" s="19"/>
      <c r="C297" s="19"/>
      <c r="D297" s="19"/>
      <c r="E297" s="19"/>
      <c r="F297" s="19"/>
      <c r="G297" s="19"/>
      <c r="H297" s="19"/>
      <c r="I297" s="19"/>
      <c r="J297" s="19"/>
      <c r="K297" s="19"/>
      <c r="L297" s="19"/>
      <c r="M297" s="19"/>
    </row>
    <row r="298" spans="1:13">
      <c r="A298" s="19"/>
      <c r="B298" s="19"/>
      <c r="C298" s="19"/>
      <c r="D298" s="19"/>
      <c r="E298" s="19"/>
      <c r="F298" s="19"/>
      <c r="G298" s="19"/>
      <c r="H298" s="19"/>
      <c r="I298" s="19"/>
      <c r="J298" s="19"/>
      <c r="K298" s="19"/>
      <c r="L298" s="19"/>
      <c r="M298" s="19"/>
    </row>
    <row r="299" spans="1:13">
      <c r="A299" s="19"/>
      <c r="B299" s="19"/>
      <c r="C299" s="19"/>
      <c r="D299" s="19"/>
      <c r="E299" s="19"/>
      <c r="F299" s="19"/>
      <c r="G299" s="19"/>
      <c r="H299" s="19"/>
      <c r="I299" s="19"/>
      <c r="J299" s="19"/>
      <c r="K299" s="19"/>
      <c r="L299" s="19"/>
      <c r="M299" s="19"/>
    </row>
    <row r="300" spans="1:13">
      <c r="A300" s="19"/>
      <c r="B300" s="19"/>
      <c r="C300" s="19"/>
      <c r="D300" s="19"/>
      <c r="E300" s="19"/>
      <c r="F300" s="19"/>
      <c r="G300" s="19"/>
      <c r="H300" s="19"/>
      <c r="I300" s="19"/>
      <c r="J300" s="19"/>
      <c r="K300" s="19"/>
      <c r="L300" s="19"/>
      <c r="M300" s="19"/>
    </row>
    <row r="301" spans="1:13">
      <c r="A301" s="19"/>
      <c r="B301" s="19"/>
      <c r="C301" s="19"/>
      <c r="D301" s="19"/>
      <c r="E301" s="19"/>
      <c r="F301" s="19"/>
      <c r="G301" s="19"/>
      <c r="H301" s="19"/>
      <c r="I301" s="19"/>
      <c r="J301" s="19"/>
      <c r="K301" s="19"/>
      <c r="L301" s="19"/>
      <c r="M301" s="19"/>
    </row>
    <row r="302" spans="1:13">
      <c r="A302" s="19"/>
      <c r="B302" s="19"/>
      <c r="C302" s="19"/>
      <c r="D302" s="19"/>
      <c r="E302" s="19"/>
      <c r="F302" s="19"/>
      <c r="G302" s="19"/>
      <c r="H302" s="19"/>
      <c r="I302" s="19"/>
      <c r="J302" s="19"/>
      <c r="K302" s="19"/>
      <c r="L302" s="19"/>
      <c r="M302" s="19"/>
    </row>
    <row r="303" spans="1:13">
      <c r="A303" s="19"/>
      <c r="B303" s="19"/>
      <c r="C303" s="19"/>
      <c r="D303" s="19"/>
      <c r="E303" s="19"/>
      <c r="F303" s="19"/>
      <c r="G303" s="19"/>
      <c r="H303" s="19"/>
      <c r="I303" s="19"/>
      <c r="J303" s="19"/>
      <c r="K303" s="19"/>
      <c r="L303" s="19"/>
      <c r="M303" s="19"/>
    </row>
    <row r="304" spans="1:13">
      <c r="A304" s="19"/>
      <c r="B304" s="19"/>
      <c r="C304" s="19"/>
      <c r="D304" s="19"/>
      <c r="E304" s="19"/>
      <c r="F304" s="19"/>
      <c r="G304" s="19"/>
      <c r="H304" s="19"/>
      <c r="I304" s="19"/>
      <c r="J304" s="19"/>
      <c r="K304" s="19"/>
      <c r="L304" s="19"/>
      <c r="M304" s="19"/>
    </row>
    <row r="305" spans="1:13">
      <c r="A305" s="19"/>
      <c r="B305" s="19"/>
      <c r="C305" s="19"/>
      <c r="D305" s="19"/>
      <c r="E305" s="19"/>
      <c r="F305" s="19"/>
      <c r="G305" s="19"/>
      <c r="H305" s="19"/>
      <c r="I305" s="19"/>
      <c r="J305" s="19"/>
      <c r="K305" s="19"/>
      <c r="L305" s="19"/>
      <c r="M305" s="19"/>
    </row>
    <row r="306" spans="1:13">
      <c r="A306" s="19"/>
      <c r="B306" s="19"/>
      <c r="C306" s="19"/>
      <c r="D306" s="19"/>
      <c r="E306" s="19"/>
      <c r="F306" s="19"/>
      <c r="G306" s="19"/>
      <c r="H306" s="19"/>
      <c r="I306" s="19"/>
      <c r="J306" s="19"/>
      <c r="K306" s="19"/>
      <c r="L306" s="19"/>
      <c r="M306" s="19"/>
    </row>
    <row r="307" spans="1:13">
      <c r="A307" s="19"/>
      <c r="B307" s="19"/>
      <c r="C307" s="19"/>
      <c r="D307" s="19"/>
      <c r="E307" s="19"/>
      <c r="F307" s="19"/>
      <c r="G307" s="19"/>
      <c r="H307" s="19"/>
      <c r="I307" s="19"/>
      <c r="J307" s="19"/>
      <c r="K307" s="19"/>
      <c r="L307" s="19"/>
      <c r="M307" s="19"/>
    </row>
    <row r="308" spans="1:13">
      <c r="A308" s="19"/>
      <c r="B308" s="19"/>
      <c r="C308" s="19"/>
      <c r="D308" s="19"/>
      <c r="E308" s="19"/>
      <c r="F308" s="19"/>
      <c r="G308" s="19"/>
      <c r="H308" s="19"/>
      <c r="I308" s="19"/>
      <c r="J308" s="19"/>
      <c r="K308" s="19"/>
      <c r="L308" s="19"/>
      <c r="M308" s="19"/>
    </row>
    <row r="309" spans="1:13">
      <c r="A309" s="19"/>
      <c r="B309" s="19"/>
      <c r="C309" s="19"/>
      <c r="D309" s="19"/>
      <c r="E309" s="19"/>
      <c r="F309" s="19"/>
      <c r="G309" s="19"/>
      <c r="H309" s="19"/>
      <c r="I309" s="19"/>
      <c r="J309" s="19"/>
      <c r="K309" s="19"/>
      <c r="L309" s="19"/>
      <c r="M309" s="19"/>
    </row>
    <row r="310" spans="1:13">
      <c r="A310" s="19"/>
      <c r="B310" s="19"/>
      <c r="C310" s="19"/>
      <c r="D310" s="19"/>
      <c r="E310" s="19"/>
      <c r="F310" s="19"/>
      <c r="G310" s="19"/>
      <c r="H310" s="19"/>
      <c r="I310" s="19"/>
      <c r="J310" s="19"/>
      <c r="K310" s="19"/>
      <c r="L310" s="19"/>
      <c r="M310" s="19"/>
    </row>
    <row r="311" spans="1:13">
      <c r="A311" s="19"/>
      <c r="B311" s="19"/>
      <c r="C311" s="19"/>
      <c r="D311" s="19"/>
      <c r="E311" s="19"/>
      <c r="F311" s="19"/>
      <c r="G311" s="19"/>
      <c r="H311" s="19"/>
      <c r="I311" s="19"/>
      <c r="J311" s="19"/>
      <c r="K311" s="19"/>
      <c r="L311" s="19"/>
      <c r="M311" s="19"/>
    </row>
    <row r="312" spans="1:13">
      <c r="A312" s="19"/>
      <c r="B312" s="19"/>
      <c r="C312" s="19"/>
      <c r="D312" s="19"/>
      <c r="E312" s="19"/>
      <c r="F312" s="19"/>
      <c r="G312" s="19"/>
      <c r="H312" s="19"/>
      <c r="I312" s="19"/>
      <c r="J312" s="19"/>
      <c r="K312" s="19"/>
      <c r="L312" s="19"/>
      <c r="M312" s="19"/>
    </row>
    <row r="313" spans="1:13">
      <c r="A313" s="19"/>
      <c r="B313" s="19"/>
      <c r="C313" s="19"/>
      <c r="D313" s="19"/>
      <c r="E313" s="19"/>
      <c r="F313" s="19"/>
      <c r="G313" s="19"/>
      <c r="H313" s="19"/>
      <c r="I313" s="19"/>
      <c r="J313" s="19"/>
      <c r="K313" s="19"/>
      <c r="L313" s="19"/>
      <c r="M313" s="19"/>
    </row>
    <row r="314" spans="1:13">
      <c r="A314" s="19"/>
      <c r="B314" s="19"/>
      <c r="C314" s="19"/>
      <c r="D314" s="19"/>
      <c r="E314" s="19"/>
      <c r="F314" s="19"/>
      <c r="G314" s="19"/>
      <c r="H314" s="19"/>
      <c r="I314" s="19"/>
      <c r="J314" s="19"/>
      <c r="K314" s="19"/>
      <c r="L314" s="19"/>
      <c r="M314" s="19"/>
    </row>
    <row r="315" spans="1:13">
      <c r="A315" s="19"/>
      <c r="B315" s="19"/>
      <c r="C315" s="19"/>
      <c r="D315" s="19"/>
      <c r="E315" s="19"/>
      <c r="F315" s="19"/>
      <c r="G315" s="19"/>
      <c r="H315" s="19"/>
      <c r="I315" s="19"/>
      <c r="J315" s="19"/>
      <c r="K315" s="19"/>
      <c r="L315" s="19"/>
      <c r="M315" s="19"/>
    </row>
    <row r="316" spans="1:13">
      <c r="A316" s="19"/>
      <c r="B316" s="19"/>
      <c r="C316" s="19"/>
      <c r="D316" s="19"/>
      <c r="E316" s="19"/>
      <c r="F316" s="19"/>
      <c r="G316" s="19"/>
      <c r="H316" s="19"/>
      <c r="I316" s="19"/>
      <c r="J316" s="19"/>
      <c r="K316" s="19"/>
      <c r="L316" s="19"/>
      <c r="M316" s="19"/>
    </row>
    <row r="317" spans="1:13">
      <c r="A317" s="19"/>
      <c r="B317" s="19"/>
      <c r="C317" s="19"/>
      <c r="D317" s="19"/>
      <c r="E317" s="19"/>
      <c r="F317" s="19"/>
      <c r="G317" s="19"/>
      <c r="H317" s="19"/>
      <c r="I317" s="19"/>
      <c r="J317" s="19"/>
      <c r="K317" s="19"/>
      <c r="L317" s="19"/>
      <c r="M317" s="19"/>
    </row>
    <row r="318" spans="1:13">
      <c r="A318" s="19"/>
      <c r="B318" s="19"/>
      <c r="C318" s="19"/>
      <c r="D318" s="19"/>
      <c r="E318" s="19"/>
      <c r="F318" s="19"/>
      <c r="G318" s="19"/>
      <c r="H318" s="19"/>
      <c r="I318" s="19"/>
      <c r="J318" s="19"/>
      <c r="K318" s="19"/>
      <c r="L318" s="19"/>
      <c r="M318" s="19"/>
    </row>
    <row r="319" spans="1:13">
      <c r="A319" s="19"/>
      <c r="B319" s="19"/>
      <c r="C319" s="19"/>
      <c r="D319" s="19"/>
      <c r="E319" s="19"/>
      <c r="F319" s="19"/>
      <c r="G319" s="19"/>
      <c r="H319" s="19"/>
      <c r="I319" s="19"/>
      <c r="J319" s="19"/>
      <c r="K319" s="19"/>
      <c r="L319" s="19"/>
      <c r="M319" s="19"/>
    </row>
    <row r="320" spans="1:13">
      <c r="A320" s="19"/>
      <c r="B320" s="19"/>
      <c r="C320" s="19"/>
      <c r="D320" s="19"/>
      <c r="E320" s="19"/>
      <c r="F320" s="19"/>
      <c r="G320" s="19"/>
      <c r="H320" s="19"/>
      <c r="I320" s="19"/>
      <c r="J320" s="19"/>
      <c r="K320" s="19"/>
      <c r="L320" s="19"/>
      <c r="M320" s="19"/>
    </row>
    <row r="321" spans="1:13">
      <c r="A321" s="19"/>
      <c r="B321" s="19"/>
      <c r="C321" s="19"/>
      <c r="D321" s="19"/>
      <c r="E321" s="19"/>
      <c r="F321" s="19"/>
      <c r="G321" s="19"/>
      <c r="H321" s="19"/>
      <c r="I321" s="19"/>
      <c r="J321" s="19"/>
      <c r="K321" s="19"/>
      <c r="L321" s="19"/>
      <c r="M321" s="19"/>
    </row>
    <row r="322" spans="1:13">
      <c r="A322" s="19"/>
      <c r="B322" s="19"/>
      <c r="C322" s="19"/>
      <c r="D322" s="19"/>
      <c r="E322" s="19"/>
      <c r="F322" s="19"/>
      <c r="G322" s="19"/>
      <c r="H322" s="19"/>
      <c r="I322" s="19"/>
      <c r="J322" s="19"/>
      <c r="K322" s="19"/>
      <c r="L322" s="19"/>
      <c r="M322" s="19"/>
    </row>
    <row r="323" spans="1:13">
      <c r="A323" s="19"/>
      <c r="B323" s="19"/>
      <c r="C323" s="19"/>
      <c r="D323" s="19"/>
      <c r="E323" s="19"/>
      <c r="F323" s="19"/>
      <c r="G323" s="19"/>
      <c r="H323" s="19"/>
      <c r="I323" s="19"/>
      <c r="J323" s="19"/>
      <c r="K323" s="19"/>
      <c r="L323" s="19"/>
      <c r="M323" s="19"/>
    </row>
    <row r="324" spans="1:13">
      <c r="A324" s="19"/>
      <c r="B324" s="19"/>
      <c r="C324" s="19"/>
      <c r="D324" s="19"/>
      <c r="E324" s="19"/>
      <c r="F324" s="19"/>
      <c r="G324" s="19"/>
      <c r="H324" s="19"/>
      <c r="I324" s="19"/>
      <c r="J324" s="19"/>
      <c r="K324" s="19"/>
      <c r="L324" s="19"/>
      <c r="M324" s="19"/>
    </row>
    <row r="325" spans="1:13">
      <c r="A325" s="19"/>
      <c r="B325" s="19"/>
      <c r="C325" s="19"/>
      <c r="D325" s="19"/>
      <c r="E325" s="19"/>
      <c r="F325" s="19"/>
      <c r="G325" s="19"/>
      <c r="H325" s="19"/>
      <c r="I325" s="19"/>
      <c r="J325" s="19"/>
      <c r="K325" s="19"/>
      <c r="L325" s="19"/>
      <c r="M325" s="19"/>
    </row>
    <row r="326" spans="1:13">
      <c r="A326" s="19"/>
      <c r="B326" s="19"/>
      <c r="C326" s="19"/>
      <c r="D326" s="19"/>
      <c r="E326" s="19"/>
      <c r="F326" s="19"/>
      <c r="G326" s="19"/>
      <c r="H326" s="19"/>
      <c r="I326" s="19"/>
      <c r="J326" s="19"/>
      <c r="K326" s="19"/>
      <c r="L326" s="19"/>
      <c r="M326" s="19"/>
    </row>
    <row r="327" spans="1:13">
      <c r="A327" s="19"/>
      <c r="B327" s="19"/>
      <c r="C327" s="19"/>
      <c r="D327" s="19"/>
      <c r="E327" s="19"/>
      <c r="F327" s="19"/>
      <c r="G327" s="19"/>
      <c r="H327" s="19"/>
      <c r="I327" s="19"/>
      <c r="J327" s="19"/>
      <c r="K327" s="19"/>
      <c r="L327" s="19"/>
      <c r="M327" s="19"/>
    </row>
    <row r="328" spans="1:13">
      <c r="A328" s="19"/>
      <c r="B328" s="19"/>
      <c r="C328" s="19"/>
      <c r="D328" s="19"/>
      <c r="E328" s="19"/>
      <c r="F328" s="19"/>
      <c r="G328" s="19"/>
      <c r="H328" s="19"/>
      <c r="I328" s="19"/>
      <c r="J328" s="19"/>
      <c r="K328" s="19"/>
      <c r="L328" s="19"/>
      <c r="M328" s="19"/>
    </row>
    <row r="329" spans="1:13">
      <c r="A329" s="19"/>
      <c r="B329" s="19"/>
      <c r="C329" s="19"/>
      <c r="D329" s="19"/>
      <c r="E329" s="19"/>
      <c r="F329" s="19"/>
      <c r="G329" s="19"/>
      <c r="H329" s="19"/>
      <c r="I329" s="19"/>
      <c r="J329" s="19"/>
      <c r="K329" s="19"/>
      <c r="L329" s="19"/>
      <c r="M329" s="19"/>
    </row>
    <row r="330" spans="1:13">
      <c r="A330" s="19"/>
      <c r="B330" s="19"/>
      <c r="C330" s="19"/>
      <c r="D330" s="19"/>
      <c r="E330" s="19"/>
      <c r="F330" s="19"/>
      <c r="G330" s="19"/>
      <c r="H330" s="19"/>
      <c r="I330" s="19"/>
      <c r="J330" s="19"/>
      <c r="K330" s="19"/>
      <c r="L330" s="19"/>
      <c r="M330" s="19"/>
    </row>
  </sheetData>
  <mergeCells count="22">
    <mergeCell ref="G139:J139"/>
    <mergeCell ref="G140:J140"/>
    <mergeCell ref="G198:J198"/>
    <mergeCell ref="A3:B3"/>
    <mergeCell ref="A5:A6"/>
    <mergeCell ref="C5:E5"/>
    <mergeCell ref="B5:B6"/>
    <mergeCell ref="G137:J137"/>
    <mergeCell ref="G72:J72"/>
    <mergeCell ref="G99:J99"/>
    <mergeCell ref="G100:J100"/>
    <mergeCell ref="G55:J55"/>
    <mergeCell ref="G56:J56"/>
    <mergeCell ref="G57:J57"/>
    <mergeCell ref="G59:J59"/>
    <mergeCell ref="G60:J60"/>
    <mergeCell ref="E2:L2"/>
    <mergeCell ref="C2:D2"/>
    <mergeCell ref="C1:M1"/>
    <mergeCell ref="F5:I5"/>
    <mergeCell ref="J5:L5"/>
    <mergeCell ref="M5:M6"/>
  </mergeCells>
  <phoneticPr fontId="0" type="noConversion"/>
  <printOptions horizontalCentered="1"/>
  <pageMargins left="0" right="0" top="0.19685039370078741" bottom="0.78740157480314965" header="0" footer="0"/>
  <pageSetup scale="95" orientation="landscape" r:id="rId1"/>
  <headerFooter alignWithMargins="0">
    <oddHeader xml:space="preserve">&amp;R&amp;"Arial,Negrita"&amp;8
PAG. No. &amp;P DE 11
</oddHeader>
    <oddFooter>&amp;L&amp;8ELABORO:
ARQ. ROBERTO CABANILLAS PRADO
Departamento de Estudios y Proyectos&amp;R&amp;8AUTORIZO:
L.A.E. JULIO CESAR RIOS FRANCO
Gerente General de JAPAME</oddFooter>
  </headerFooter>
  <drawing r:id="rId2"/>
</worksheet>
</file>

<file path=xl/worksheets/sheet2.xml><?xml version="1.0" encoding="utf-8"?>
<worksheet xmlns="http://schemas.openxmlformats.org/spreadsheetml/2006/main" xmlns:r="http://schemas.openxmlformats.org/officeDocument/2006/relationships">
  <dimension ref="A3:F217"/>
  <sheetViews>
    <sheetView tabSelected="1" workbookViewId="0">
      <selection activeCell="A3" sqref="A3:F3"/>
    </sheetView>
  </sheetViews>
  <sheetFormatPr baseColWidth="10" defaultRowHeight="12.75"/>
  <cols>
    <col min="1" max="1" width="8.42578125" bestFit="1" customWidth="1"/>
    <col min="2" max="2" width="41.7109375" customWidth="1"/>
    <col min="3" max="3" width="8" bestFit="1" customWidth="1"/>
    <col min="4" max="4" width="10.42578125" bestFit="1" customWidth="1"/>
    <col min="5" max="5" width="8" bestFit="1" customWidth="1"/>
  </cols>
  <sheetData>
    <row r="3" spans="1:6">
      <c r="A3" s="17" t="s">
        <v>237</v>
      </c>
      <c r="B3" s="17" t="s">
        <v>236</v>
      </c>
      <c r="C3" s="17" t="s">
        <v>237</v>
      </c>
      <c r="D3" s="17" t="s">
        <v>238</v>
      </c>
      <c r="E3" s="17" t="s">
        <v>523</v>
      </c>
      <c r="F3" s="17" t="s">
        <v>524</v>
      </c>
    </row>
    <row r="4" spans="1:6" ht="25.5">
      <c r="A4" s="17">
        <v>1</v>
      </c>
      <c r="B4" s="179" t="s">
        <v>79</v>
      </c>
      <c r="F4" s="177"/>
    </row>
    <row r="5" spans="1:6">
      <c r="A5" s="17" t="s">
        <v>36</v>
      </c>
      <c r="B5" s="179" t="s">
        <v>80</v>
      </c>
      <c r="F5" s="177"/>
    </row>
    <row r="6" spans="1:6" ht="38.25">
      <c r="A6" s="15" t="s">
        <v>18</v>
      </c>
      <c r="B6" s="178" t="s">
        <v>390</v>
      </c>
      <c r="C6" s="15" t="s">
        <v>41</v>
      </c>
      <c r="D6" s="16">
        <v>1</v>
      </c>
      <c r="E6" s="16"/>
      <c r="F6" s="16"/>
    </row>
    <row r="7" spans="1:6" ht="38.25">
      <c r="A7" s="15" t="s">
        <v>19</v>
      </c>
      <c r="B7" s="178" t="s">
        <v>391</v>
      </c>
      <c r="C7" s="15" t="s">
        <v>230</v>
      </c>
      <c r="D7" s="16">
        <v>1</v>
      </c>
      <c r="E7" s="16"/>
      <c r="F7" s="16"/>
    </row>
    <row r="8" spans="1:6" ht="38.25">
      <c r="A8" s="15" t="s">
        <v>20</v>
      </c>
      <c r="B8" s="178" t="s">
        <v>392</v>
      </c>
      <c r="C8" s="15" t="s">
        <v>231</v>
      </c>
      <c r="D8" s="16">
        <v>120</v>
      </c>
      <c r="E8" s="16"/>
      <c r="F8" s="16"/>
    </row>
    <row r="9" spans="1:6" ht="38.25">
      <c r="A9" s="15" t="s">
        <v>81</v>
      </c>
      <c r="B9" s="178" t="s">
        <v>393</v>
      </c>
      <c r="C9" s="15" t="s">
        <v>231</v>
      </c>
      <c r="D9" s="16">
        <v>1</v>
      </c>
      <c r="E9" s="16"/>
      <c r="F9" s="16"/>
    </row>
    <row r="10" spans="1:6">
      <c r="A10" s="17" t="s">
        <v>38</v>
      </c>
      <c r="B10" s="179" t="s">
        <v>82</v>
      </c>
      <c r="C10" s="15"/>
      <c r="D10" s="16"/>
      <c r="E10" s="16"/>
      <c r="F10" s="16"/>
    </row>
    <row r="11" spans="1:6">
      <c r="A11" s="15" t="s">
        <v>25</v>
      </c>
      <c r="B11" s="178" t="s">
        <v>394</v>
      </c>
      <c r="C11" s="15" t="s">
        <v>32</v>
      </c>
      <c r="D11" s="16">
        <v>14.5</v>
      </c>
      <c r="E11" s="16"/>
      <c r="F11" s="16"/>
    </row>
    <row r="12" spans="1:6" ht="25.5">
      <c r="A12" s="15" t="s">
        <v>64</v>
      </c>
      <c r="B12" s="178" t="s">
        <v>395</v>
      </c>
      <c r="C12" s="15" t="s">
        <v>32</v>
      </c>
      <c r="D12" s="16">
        <v>43.5</v>
      </c>
      <c r="E12" s="16"/>
      <c r="F12" s="16"/>
    </row>
    <row r="13" spans="1:6" ht="38.25">
      <c r="A13" s="15" t="s">
        <v>83</v>
      </c>
      <c r="B13" s="178" t="s">
        <v>396</v>
      </c>
      <c r="C13" s="15" t="s">
        <v>31</v>
      </c>
      <c r="D13" s="16">
        <v>30</v>
      </c>
      <c r="E13" s="16"/>
      <c r="F13" s="16"/>
    </row>
    <row r="14" spans="1:6">
      <c r="A14" s="17" t="s">
        <v>40</v>
      </c>
      <c r="B14" s="179" t="s">
        <v>84</v>
      </c>
      <c r="C14" s="15"/>
      <c r="D14" s="16"/>
      <c r="E14" s="16"/>
      <c r="F14" s="16"/>
    </row>
    <row r="15" spans="1:6" ht="38.25">
      <c r="A15" s="15" t="s">
        <v>85</v>
      </c>
      <c r="B15" s="178" t="s">
        <v>397</v>
      </c>
      <c r="C15" s="15" t="s">
        <v>31</v>
      </c>
      <c r="D15" s="16">
        <v>30</v>
      </c>
      <c r="E15" s="16"/>
      <c r="F15" s="16"/>
    </row>
    <row r="16" spans="1:6">
      <c r="A16" s="17" t="s">
        <v>26</v>
      </c>
      <c r="B16" s="179" t="s">
        <v>86</v>
      </c>
      <c r="C16" s="15"/>
      <c r="D16" s="16"/>
      <c r="E16" s="16"/>
      <c r="F16" s="16"/>
    </row>
    <row r="17" spans="1:6" ht="25.5">
      <c r="A17" s="15" t="s">
        <v>87</v>
      </c>
      <c r="B17" s="178" t="s">
        <v>398</v>
      </c>
      <c r="C17" s="15" t="s">
        <v>31</v>
      </c>
      <c r="D17" s="16">
        <v>6</v>
      </c>
      <c r="E17" s="16"/>
      <c r="F17" s="16"/>
    </row>
    <row r="18" spans="1:6" ht="25.5">
      <c r="A18" s="15" t="s">
        <v>88</v>
      </c>
      <c r="B18" s="178" t="s">
        <v>399</v>
      </c>
      <c r="C18" s="15" t="s">
        <v>31</v>
      </c>
      <c r="D18" s="16">
        <v>6</v>
      </c>
      <c r="E18" s="16"/>
      <c r="F18" s="16"/>
    </row>
    <row r="19" spans="1:6" ht="51">
      <c r="A19" s="15" t="s">
        <v>89</v>
      </c>
      <c r="B19" s="178" t="s">
        <v>400</v>
      </c>
      <c r="C19" s="15" t="s">
        <v>31</v>
      </c>
      <c r="D19" s="16">
        <v>24</v>
      </c>
      <c r="E19" s="16"/>
      <c r="F19" s="16"/>
    </row>
    <row r="20" spans="1:6" ht="25.5">
      <c r="A20" s="15" t="s">
        <v>90</v>
      </c>
      <c r="B20" s="178" t="s">
        <v>401</v>
      </c>
      <c r="C20" s="15" t="s">
        <v>31</v>
      </c>
      <c r="D20" s="16">
        <v>24</v>
      </c>
      <c r="E20" s="16"/>
      <c r="F20" s="16"/>
    </row>
    <row r="21" spans="1:6" ht="25.5">
      <c r="A21" s="15" t="s">
        <v>91</v>
      </c>
      <c r="B21" s="178" t="s">
        <v>402</v>
      </c>
      <c r="C21" s="15" t="s">
        <v>31</v>
      </c>
      <c r="D21" s="16">
        <v>6</v>
      </c>
      <c r="E21" s="16"/>
      <c r="F21" s="16"/>
    </row>
    <row r="22" spans="1:6" ht="25.5">
      <c r="A22" s="15" t="s">
        <v>92</v>
      </c>
      <c r="B22" s="178" t="s">
        <v>403</v>
      </c>
      <c r="C22" s="15" t="s">
        <v>31</v>
      </c>
      <c r="D22" s="16">
        <v>6</v>
      </c>
      <c r="E22" s="16"/>
      <c r="F22" s="16"/>
    </row>
    <row r="23" spans="1:6" ht="25.5">
      <c r="A23" s="15" t="s">
        <v>93</v>
      </c>
      <c r="B23" s="178" t="s">
        <v>404</v>
      </c>
      <c r="C23" s="15" t="s">
        <v>32</v>
      </c>
      <c r="D23" s="16">
        <v>0.75</v>
      </c>
      <c r="E23" s="16"/>
      <c r="F23" s="16"/>
    </row>
    <row r="24" spans="1:6" ht="25.5">
      <c r="A24" s="15" t="s">
        <v>94</v>
      </c>
      <c r="B24" s="178" t="s">
        <v>405</v>
      </c>
      <c r="C24" s="15" t="s">
        <v>32</v>
      </c>
      <c r="D24" s="16">
        <v>9.15</v>
      </c>
      <c r="E24" s="16"/>
      <c r="F24" s="16"/>
    </row>
    <row r="25" spans="1:6" ht="25.5">
      <c r="A25" s="15" t="s">
        <v>95</v>
      </c>
      <c r="B25" s="178" t="s">
        <v>406</v>
      </c>
      <c r="C25" s="15" t="s">
        <v>32</v>
      </c>
      <c r="D25" s="16">
        <v>9.15</v>
      </c>
      <c r="E25" s="16"/>
      <c r="F25" s="16"/>
    </row>
    <row r="26" spans="1:6">
      <c r="A26" s="17" t="s">
        <v>54</v>
      </c>
      <c r="B26" s="179" t="s">
        <v>96</v>
      </c>
      <c r="C26" s="15"/>
      <c r="D26" s="16"/>
      <c r="E26" s="16"/>
      <c r="F26" s="16"/>
    </row>
    <row r="27" spans="1:6" ht="51">
      <c r="A27" s="180">
        <v>0.1</v>
      </c>
      <c r="B27" s="178" t="s">
        <v>407</v>
      </c>
      <c r="C27" s="15" t="s">
        <v>41</v>
      </c>
      <c r="D27" s="16">
        <v>1</v>
      </c>
      <c r="E27" s="16"/>
      <c r="F27" s="16"/>
    </row>
    <row r="28" spans="1:6" ht="51">
      <c r="A28" s="180">
        <v>0.01</v>
      </c>
      <c r="B28" s="178" t="s">
        <v>408</v>
      </c>
      <c r="C28" s="15" t="s">
        <v>232</v>
      </c>
      <c r="D28" s="16">
        <v>24</v>
      </c>
      <c r="E28" s="16"/>
      <c r="F28" s="16"/>
    </row>
    <row r="29" spans="1:6" ht="38.25">
      <c r="A29" s="180">
        <v>1E-3</v>
      </c>
      <c r="B29" s="178" t="s">
        <v>409</v>
      </c>
      <c r="C29" s="15" t="s">
        <v>41</v>
      </c>
      <c r="D29" s="16">
        <v>1</v>
      </c>
      <c r="E29" s="16"/>
      <c r="F29" s="16"/>
    </row>
    <row r="30" spans="1:6" ht="38.25">
      <c r="A30" s="180">
        <v>1E-4</v>
      </c>
      <c r="B30" s="178" t="s">
        <v>410</v>
      </c>
      <c r="C30" s="15" t="s">
        <v>41</v>
      </c>
      <c r="D30" s="16">
        <v>1</v>
      </c>
      <c r="E30" s="16"/>
      <c r="F30" s="16"/>
    </row>
    <row r="31" spans="1:6" ht="38.25">
      <c r="A31" s="17" t="s">
        <v>97</v>
      </c>
      <c r="B31" s="179" t="s">
        <v>411</v>
      </c>
      <c r="C31" s="15"/>
      <c r="D31" s="16"/>
      <c r="E31" s="16"/>
      <c r="F31" s="16"/>
    </row>
    <row r="32" spans="1:6" ht="25.5">
      <c r="A32" s="15" t="s">
        <v>98</v>
      </c>
      <c r="B32" s="178" t="s">
        <v>412</v>
      </c>
      <c r="C32" s="15" t="s">
        <v>233</v>
      </c>
      <c r="D32" s="16">
        <v>1</v>
      </c>
      <c r="E32" s="16"/>
      <c r="F32" s="16"/>
    </row>
    <row r="33" spans="1:6" ht="25.5">
      <c r="A33" s="17">
        <v>2</v>
      </c>
      <c r="B33" s="179" t="s">
        <v>99</v>
      </c>
      <c r="C33" s="15"/>
      <c r="D33" s="16"/>
      <c r="E33" s="16"/>
      <c r="F33" s="16"/>
    </row>
    <row r="34" spans="1:6" ht="25.5">
      <c r="A34" s="17" t="s">
        <v>27</v>
      </c>
      <c r="B34" s="179" t="s">
        <v>100</v>
      </c>
      <c r="C34" s="15"/>
      <c r="D34" s="16"/>
      <c r="E34" s="16"/>
      <c r="F34" s="16"/>
    </row>
    <row r="35" spans="1:6" ht="63.75">
      <c r="A35" s="15" t="s">
        <v>101</v>
      </c>
      <c r="B35" s="178" t="s">
        <v>413</v>
      </c>
      <c r="C35" s="15" t="s">
        <v>41</v>
      </c>
      <c r="D35" s="16">
        <v>1</v>
      </c>
      <c r="E35" s="16"/>
      <c r="F35" s="16"/>
    </row>
    <row r="36" spans="1:6" ht="38.25">
      <c r="A36" s="15" t="s">
        <v>102</v>
      </c>
      <c r="B36" s="178" t="s">
        <v>414</v>
      </c>
      <c r="C36" s="15" t="s">
        <v>41</v>
      </c>
      <c r="D36" s="16">
        <v>1</v>
      </c>
      <c r="E36" s="16"/>
      <c r="F36" s="16"/>
    </row>
    <row r="37" spans="1:6" ht="51">
      <c r="A37" s="15" t="s">
        <v>103</v>
      </c>
      <c r="B37" s="178" t="s">
        <v>415</v>
      </c>
      <c r="C37" s="15" t="s">
        <v>41</v>
      </c>
      <c r="D37" s="16">
        <v>1</v>
      </c>
      <c r="E37" s="16"/>
      <c r="F37" s="16"/>
    </row>
    <row r="38" spans="1:6" ht="63.75">
      <c r="A38" s="15" t="s">
        <v>104</v>
      </c>
      <c r="B38" s="178" t="s">
        <v>416</v>
      </c>
      <c r="C38" s="15" t="s">
        <v>41</v>
      </c>
      <c r="D38" s="16">
        <v>1</v>
      </c>
      <c r="E38" s="16"/>
      <c r="F38" s="16"/>
    </row>
    <row r="39" spans="1:6" ht="25.5">
      <c r="A39" s="17">
        <v>3</v>
      </c>
      <c r="B39" s="179" t="s">
        <v>105</v>
      </c>
      <c r="C39" s="15"/>
      <c r="D39" s="16"/>
      <c r="E39" s="16"/>
      <c r="F39" s="16"/>
    </row>
    <row r="40" spans="1:6" ht="25.5">
      <c r="A40" s="17" t="s">
        <v>106</v>
      </c>
      <c r="B40" s="179" t="s">
        <v>107</v>
      </c>
      <c r="C40" s="15"/>
      <c r="D40" s="16"/>
      <c r="E40" s="16"/>
      <c r="F40" s="16"/>
    </row>
    <row r="41" spans="1:6" ht="51">
      <c r="A41" s="15" t="s">
        <v>108</v>
      </c>
      <c r="B41" s="178" t="s">
        <v>417</v>
      </c>
      <c r="C41" s="15" t="s">
        <v>41</v>
      </c>
      <c r="D41" s="16">
        <v>1</v>
      </c>
      <c r="E41" s="16"/>
      <c r="F41" s="16"/>
    </row>
    <row r="42" spans="1:6" ht="63.75">
      <c r="A42" s="15" t="s">
        <v>109</v>
      </c>
      <c r="B42" s="178" t="s">
        <v>418</v>
      </c>
      <c r="C42" s="15" t="s">
        <v>41</v>
      </c>
      <c r="D42" s="16">
        <v>1</v>
      </c>
      <c r="E42" s="16"/>
      <c r="F42" s="16"/>
    </row>
    <row r="43" spans="1:6" ht="63.75">
      <c r="A43" s="15" t="s">
        <v>110</v>
      </c>
      <c r="B43" s="178" t="s">
        <v>419</v>
      </c>
      <c r="C43" s="15" t="s">
        <v>41</v>
      </c>
      <c r="D43" s="16">
        <v>1</v>
      </c>
      <c r="E43" s="16"/>
      <c r="F43" s="16"/>
    </row>
    <row r="44" spans="1:6" ht="63.75">
      <c r="A44" s="15" t="s">
        <v>111</v>
      </c>
      <c r="B44" s="178" t="s">
        <v>420</v>
      </c>
      <c r="C44" s="15" t="s">
        <v>41</v>
      </c>
      <c r="D44" s="16">
        <v>1</v>
      </c>
      <c r="E44" s="16"/>
      <c r="F44" s="16"/>
    </row>
    <row r="45" spans="1:6">
      <c r="A45" s="17">
        <v>4</v>
      </c>
      <c r="B45" s="179" t="s">
        <v>112</v>
      </c>
      <c r="C45" s="15"/>
      <c r="D45" s="16"/>
      <c r="E45" s="16"/>
      <c r="F45" s="16"/>
    </row>
    <row r="46" spans="1:6" ht="25.5">
      <c r="A46" s="17" t="s">
        <v>113</v>
      </c>
      <c r="B46" s="179" t="s">
        <v>114</v>
      </c>
      <c r="C46" s="15"/>
      <c r="D46" s="16"/>
      <c r="E46" s="16"/>
      <c r="F46" s="16"/>
    </row>
    <row r="47" spans="1:6" ht="38.25">
      <c r="A47" s="15" t="s">
        <v>115</v>
      </c>
      <c r="B47" s="178" t="s">
        <v>421</v>
      </c>
      <c r="C47" s="15" t="s">
        <v>31</v>
      </c>
      <c r="D47" s="16">
        <v>100</v>
      </c>
      <c r="E47" s="16"/>
      <c r="F47" s="16"/>
    </row>
    <row r="48" spans="1:6" ht="38.25">
      <c r="A48" s="15" t="s">
        <v>116</v>
      </c>
      <c r="B48" s="178" t="s">
        <v>422</v>
      </c>
      <c r="C48" s="15" t="s">
        <v>32</v>
      </c>
      <c r="D48" s="16">
        <v>3.84</v>
      </c>
      <c r="E48" s="16"/>
      <c r="F48" s="16"/>
    </row>
    <row r="49" spans="1:6" ht="38.25">
      <c r="A49" s="15" t="s">
        <v>423</v>
      </c>
      <c r="B49" s="178" t="s">
        <v>424</v>
      </c>
      <c r="C49" s="15" t="s">
        <v>32</v>
      </c>
      <c r="D49" s="16">
        <v>0.19</v>
      </c>
      <c r="E49" s="16"/>
      <c r="F49" s="16"/>
    </row>
    <row r="50" spans="1:6" ht="76.5">
      <c r="A50" s="15" t="s">
        <v>118</v>
      </c>
      <c r="B50" s="178" t="s">
        <v>425</v>
      </c>
      <c r="C50" s="15" t="s">
        <v>35</v>
      </c>
      <c r="D50" s="16">
        <v>6</v>
      </c>
      <c r="E50" s="16"/>
      <c r="F50" s="16"/>
    </row>
    <row r="51" spans="1:6" ht="38.25">
      <c r="A51" s="15" t="s">
        <v>119</v>
      </c>
      <c r="B51" s="178" t="s">
        <v>426</v>
      </c>
      <c r="C51" s="15" t="s">
        <v>32</v>
      </c>
      <c r="D51" s="16">
        <v>2.77</v>
      </c>
      <c r="E51" s="16"/>
      <c r="F51" s="16"/>
    </row>
    <row r="52" spans="1:6" ht="51">
      <c r="A52" s="15" t="s">
        <v>120</v>
      </c>
      <c r="B52" s="178" t="s">
        <v>427</v>
      </c>
      <c r="C52" s="15" t="s">
        <v>31</v>
      </c>
      <c r="D52" s="16">
        <v>12.7</v>
      </c>
      <c r="E52" s="16"/>
      <c r="F52" s="16"/>
    </row>
    <row r="53" spans="1:6" ht="51">
      <c r="A53" s="15" t="s">
        <v>121</v>
      </c>
      <c r="B53" s="178" t="s">
        <v>428</v>
      </c>
      <c r="C53" s="15" t="s">
        <v>31</v>
      </c>
      <c r="D53" s="16">
        <v>12.7</v>
      </c>
      <c r="E53" s="16"/>
      <c r="F53" s="16"/>
    </row>
    <row r="54" spans="1:6" ht="51">
      <c r="A54" s="15" t="s">
        <v>122</v>
      </c>
      <c r="B54" s="178" t="s">
        <v>429</v>
      </c>
      <c r="C54" s="15" t="s">
        <v>31</v>
      </c>
      <c r="D54" s="16">
        <v>6</v>
      </c>
      <c r="E54" s="16"/>
      <c r="F54" s="16"/>
    </row>
    <row r="55" spans="1:6" ht="38.25">
      <c r="A55" s="15" t="s">
        <v>123</v>
      </c>
      <c r="B55" s="178" t="s">
        <v>430</v>
      </c>
      <c r="C55" s="15" t="s">
        <v>31</v>
      </c>
      <c r="D55" s="16">
        <v>12.7</v>
      </c>
      <c r="E55" s="16"/>
      <c r="F55" s="16"/>
    </row>
    <row r="56" spans="1:6" ht="63.75">
      <c r="A56" s="15" t="s">
        <v>124</v>
      </c>
      <c r="B56" s="178" t="s">
        <v>431</v>
      </c>
      <c r="C56" s="15" t="s">
        <v>31</v>
      </c>
      <c r="D56" s="16">
        <v>23.72</v>
      </c>
      <c r="E56" s="16"/>
      <c r="F56" s="16"/>
    </row>
    <row r="57" spans="1:6" ht="38.25">
      <c r="A57" s="15" t="s">
        <v>125</v>
      </c>
      <c r="B57" s="178" t="s">
        <v>432</v>
      </c>
      <c r="C57" s="15" t="s">
        <v>34</v>
      </c>
      <c r="D57" s="16">
        <v>24.22</v>
      </c>
      <c r="E57" s="16"/>
      <c r="F57" s="16"/>
    </row>
    <row r="58" spans="1:6" ht="51">
      <c r="A58" s="15" t="s">
        <v>126</v>
      </c>
      <c r="B58" s="178" t="s">
        <v>433</v>
      </c>
      <c r="C58" s="15" t="s">
        <v>31</v>
      </c>
      <c r="D58" s="16">
        <v>13.8</v>
      </c>
      <c r="E58" s="16"/>
      <c r="F58" s="16"/>
    </row>
    <row r="59" spans="1:6" ht="25.5">
      <c r="A59" s="15" t="s">
        <v>127</v>
      </c>
      <c r="B59" s="178" t="s">
        <v>434</v>
      </c>
      <c r="C59" s="15" t="s">
        <v>34</v>
      </c>
      <c r="D59" s="16">
        <v>68.98</v>
      </c>
      <c r="E59" s="16"/>
      <c r="F59" s="16"/>
    </row>
    <row r="60" spans="1:6" ht="38.25">
      <c r="A60" s="15" t="s">
        <v>128</v>
      </c>
      <c r="B60" s="178" t="s">
        <v>435</v>
      </c>
      <c r="C60" s="15" t="s">
        <v>34</v>
      </c>
      <c r="D60" s="16">
        <v>68.98</v>
      </c>
      <c r="E60" s="16"/>
      <c r="F60" s="16"/>
    </row>
    <row r="61" spans="1:6" ht="51">
      <c r="A61" s="15" t="s">
        <v>129</v>
      </c>
      <c r="B61" s="178" t="s">
        <v>436</v>
      </c>
      <c r="C61" s="15" t="s">
        <v>35</v>
      </c>
      <c r="D61" s="16">
        <v>1</v>
      </c>
      <c r="E61" s="16"/>
      <c r="F61" s="16"/>
    </row>
    <row r="62" spans="1:6" ht="38.25">
      <c r="A62" s="15" t="s">
        <v>130</v>
      </c>
      <c r="B62" s="178" t="s">
        <v>437</v>
      </c>
      <c r="C62" s="15" t="s">
        <v>35</v>
      </c>
      <c r="D62" s="16">
        <v>1</v>
      </c>
      <c r="E62" s="16"/>
      <c r="F62" s="16"/>
    </row>
    <row r="63" spans="1:6" ht="51">
      <c r="A63" s="15" t="s">
        <v>131</v>
      </c>
      <c r="B63" s="178" t="s">
        <v>438</v>
      </c>
      <c r="C63" s="15" t="s">
        <v>35</v>
      </c>
      <c r="D63" s="16">
        <v>1</v>
      </c>
      <c r="E63" s="16"/>
      <c r="F63" s="16"/>
    </row>
    <row r="64" spans="1:6" ht="51">
      <c r="A64" s="15" t="s">
        <v>132</v>
      </c>
      <c r="B64" s="178" t="s">
        <v>439</v>
      </c>
      <c r="C64" s="15" t="s">
        <v>234</v>
      </c>
      <c r="D64" s="16">
        <v>2</v>
      </c>
      <c r="E64" s="16"/>
      <c r="F64" s="16"/>
    </row>
    <row r="65" spans="1:6" ht="38.25">
      <c r="A65" s="15" t="s">
        <v>133</v>
      </c>
      <c r="B65" s="178" t="s">
        <v>440</v>
      </c>
      <c r="C65" s="15" t="s">
        <v>31</v>
      </c>
      <c r="D65" s="16">
        <v>1.6</v>
      </c>
      <c r="E65" s="16"/>
      <c r="F65" s="16"/>
    </row>
    <row r="66" spans="1:6" ht="38.25">
      <c r="A66" s="15" t="s">
        <v>134</v>
      </c>
      <c r="B66" s="178" t="s">
        <v>441</v>
      </c>
      <c r="C66" s="15" t="s">
        <v>31</v>
      </c>
      <c r="D66" s="16">
        <v>12.7</v>
      </c>
      <c r="E66" s="16"/>
      <c r="F66" s="16"/>
    </row>
    <row r="67" spans="1:6" ht="25.5">
      <c r="A67" s="15" t="s">
        <v>135</v>
      </c>
      <c r="B67" s="178" t="s">
        <v>442</v>
      </c>
      <c r="C67" s="15" t="s">
        <v>35</v>
      </c>
      <c r="D67" s="16">
        <v>3</v>
      </c>
      <c r="E67" s="16"/>
      <c r="F67" s="16"/>
    </row>
    <row r="68" spans="1:6" ht="63.75">
      <c r="A68" s="15" t="s">
        <v>136</v>
      </c>
      <c r="B68" s="178" t="s">
        <v>443</v>
      </c>
      <c r="C68" s="15" t="s">
        <v>35</v>
      </c>
      <c r="D68" s="16">
        <v>1</v>
      </c>
      <c r="E68" s="16"/>
      <c r="F68" s="16"/>
    </row>
    <row r="69" spans="1:6">
      <c r="A69" s="17">
        <v>5</v>
      </c>
      <c r="B69" s="179" t="s">
        <v>137</v>
      </c>
      <c r="C69" s="15"/>
      <c r="D69" s="16"/>
      <c r="E69" s="16"/>
      <c r="F69" s="16"/>
    </row>
    <row r="70" spans="1:6" ht="25.5">
      <c r="A70" s="17" t="s">
        <v>138</v>
      </c>
      <c r="B70" s="179" t="s">
        <v>139</v>
      </c>
      <c r="C70" s="15"/>
      <c r="D70" s="16"/>
      <c r="E70" s="16"/>
      <c r="F70" s="16"/>
    </row>
    <row r="71" spans="1:6" ht="38.25">
      <c r="A71" s="15" t="s">
        <v>140</v>
      </c>
      <c r="B71" s="178" t="s">
        <v>444</v>
      </c>
      <c r="C71" s="15" t="s">
        <v>41</v>
      </c>
      <c r="D71" s="16">
        <v>1</v>
      </c>
      <c r="E71" s="16"/>
      <c r="F71" s="16"/>
    </row>
    <row r="72" spans="1:6">
      <c r="A72" s="17">
        <v>6</v>
      </c>
      <c r="B72" s="179" t="s">
        <v>141</v>
      </c>
      <c r="C72" s="15"/>
      <c r="D72" s="16"/>
      <c r="E72" s="16"/>
      <c r="F72" s="16"/>
    </row>
    <row r="73" spans="1:6" ht="25.5">
      <c r="A73" s="17" t="s">
        <v>142</v>
      </c>
      <c r="B73" s="179" t="s">
        <v>143</v>
      </c>
      <c r="C73" s="15"/>
      <c r="D73" s="16"/>
      <c r="E73" s="16"/>
      <c r="F73" s="16"/>
    </row>
    <row r="74" spans="1:6" ht="89.25">
      <c r="A74" s="15" t="s">
        <v>144</v>
      </c>
      <c r="B74" s="178" t="s">
        <v>445</v>
      </c>
      <c r="C74" s="15" t="s">
        <v>41</v>
      </c>
      <c r="D74" s="16">
        <v>1</v>
      </c>
      <c r="E74" s="16"/>
      <c r="F74" s="16"/>
    </row>
    <row r="75" spans="1:6" ht="76.5">
      <c r="A75" s="15" t="s">
        <v>145</v>
      </c>
      <c r="B75" s="178" t="s">
        <v>446</v>
      </c>
      <c r="C75" s="15" t="s">
        <v>41</v>
      </c>
      <c r="D75" s="16">
        <v>1</v>
      </c>
      <c r="E75" s="16"/>
      <c r="F75" s="16"/>
    </row>
    <row r="76" spans="1:6" ht="89.25">
      <c r="A76" s="15" t="s">
        <v>146</v>
      </c>
      <c r="B76" s="178" t="s">
        <v>447</v>
      </c>
      <c r="C76" s="15" t="s">
        <v>41</v>
      </c>
      <c r="D76" s="16">
        <v>1</v>
      </c>
      <c r="E76" s="16"/>
      <c r="F76" s="16"/>
    </row>
    <row r="77" spans="1:6" ht="25.5">
      <c r="A77" s="17">
        <v>7</v>
      </c>
      <c r="B77" s="179" t="s">
        <v>147</v>
      </c>
      <c r="C77" s="15"/>
      <c r="D77" s="16"/>
      <c r="E77" s="16"/>
      <c r="F77" s="16"/>
    </row>
    <row r="78" spans="1:6" ht="25.5">
      <c r="A78" s="17" t="s">
        <v>148</v>
      </c>
      <c r="B78" s="179" t="s">
        <v>149</v>
      </c>
      <c r="C78" s="15"/>
      <c r="D78" s="16"/>
      <c r="E78" s="16"/>
      <c r="F78" s="16"/>
    </row>
    <row r="79" spans="1:6" ht="63.75">
      <c r="A79" s="15" t="s">
        <v>150</v>
      </c>
      <c r="B79" s="178" t="s">
        <v>448</v>
      </c>
      <c r="C79" s="15" t="s">
        <v>41</v>
      </c>
      <c r="D79" s="16">
        <v>1</v>
      </c>
      <c r="E79" s="16"/>
      <c r="F79" s="16"/>
    </row>
    <row r="80" spans="1:6" ht="25.5">
      <c r="A80" s="17">
        <v>8</v>
      </c>
      <c r="B80" s="179" t="s">
        <v>151</v>
      </c>
      <c r="C80" s="15"/>
      <c r="D80" s="16"/>
      <c r="E80" s="16"/>
      <c r="F80" s="16"/>
    </row>
    <row r="81" spans="1:6" ht="25.5">
      <c r="A81" s="17" t="s">
        <v>113</v>
      </c>
      <c r="B81" s="179" t="s">
        <v>449</v>
      </c>
      <c r="C81" s="15"/>
      <c r="D81" s="16"/>
      <c r="E81" s="16"/>
      <c r="F81" s="16"/>
    </row>
    <row r="82" spans="1:6" ht="38.25">
      <c r="A82" s="15" t="s">
        <v>115</v>
      </c>
      <c r="B82" s="178" t="s">
        <v>421</v>
      </c>
      <c r="C82" s="15" t="s">
        <v>31</v>
      </c>
      <c r="D82" s="16">
        <v>427</v>
      </c>
      <c r="E82" s="16"/>
      <c r="F82" s="16"/>
    </row>
    <row r="83" spans="1:6" ht="38.25">
      <c r="A83" s="15" t="s">
        <v>116</v>
      </c>
      <c r="B83" s="178" t="s">
        <v>422</v>
      </c>
      <c r="C83" s="15" t="s">
        <v>32</v>
      </c>
      <c r="D83" s="16">
        <v>435.54</v>
      </c>
      <c r="E83" s="16"/>
      <c r="F83" s="16"/>
    </row>
    <row r="84" spans="1:6" ht="38.25">
      <c r="A84" s="15" t="s">
        <v>423</v>
      </c>
      <c r="B84" s="178" t="s">
        <v>424</v>
      </c>
      <c r="C84" s="15" t="s">
        <v>32</v>
      </c>
      <c r="D84" s="16">
        <v>36.299999999999997</v>
      </c>
      <c r="E84" s="16"/>
      <c r="F84" s="16"/>
    </row>
    <row r="85" spans="1:6" ht="38.25">
      <c r="A85" s="15" t="s">
        <v>152</v>
      </c>
      <c r="B85" s="178" t="s">
        <v>450</v>
      </c>
      <c r="C85" s="15" t="s">
        <v>32</v>
      </c>
      <c r="D85" s="16">
        <v>189.56</v>
      </c>
      <c r="E85" s="16"/>
      <c r="F85" s="16"/>
    </row>
    <row r="86" spans="1:6" ht="25.5">
      <c r="A86" s="15" t="s">
        <v>153</v>
      </c>
      <c r="B86" s="178" t="s">
        <v>451</v>
      </c>
      <c r="C86" s="15" t="s">
        <v>32</v>
      </c>
      <c r="D86" s="16">
        <v>199.62</v>
      </c>
      <c r="E86" s="16"/>
      <c r="F86" s="16"/>
    </row>
    <row r="87" spans="1:6">
      <c r="A87" s="15" t="s">
        <v>154</v>
      </c>
      <c r="B87" s="178" t="s">
        <v>452</v>
      </c>
      <c r="C87" s="15" t="s">
        <v>32</v>
      </c>
      <c r="D87" s="16">
        <v>235.92</v>
      </c>
      <c r="E87" s="16"/>
      <c r="F87" s="16"/>
    </row>
    <row r="88" spans="1:6" ht="25.5">
      <c r="A88" s="15" t="s">
        <v>155</v>
      </c>
      <c r="B88" s="178" t="s">
        <v>453</v>
      </c>
      <c r="C88" s="15" t="s">
        <v>33</v>
      </c>
      <c r="D88" s="16">
        <v>1417.32</v>
      </c>
      <c r="E88" s="16"/>
      <c r="F88" s="16"/>
    </row>
    <row r="89" spans="1:6" ht="25.5">
      <c r="A89" s="15" t="s">
        <v>156</v>
      </c>
      <c r="B89" s="178" t="s">
        <v>454</v>
      </c>
      <c r="C89" s="15" t="s">
        <v>34</v>
      </c>
      <c r="D89" s="16">
        <v>2989</v>
      </c>
      <c r="E89" s="16"/>
      <c r="F89" s="16"/>
    </row>
    <row r="90" spans="1:6">
      <c r="A90" s="17" t="s">
        <v>157</v>
      </c>
      <c r="B90" s="179" t="s">
        <v>39</v>
      </c>
      <c r="C90" s="15"/>
      <c r="D90" s="16"/>
      <c r="E90" s="16"/>
      <c r="F90" s="16"/>
    </row>
    <row r="91" spans="1:6" ht="25.5">
      <c r="A91" s="15" t="s">
        <v>158</v>
      </c>
      <c r="B91" s="178" t="s">
        <v>455</v>
      </c>
      <c r="C91" s="15" t="s">
        <v>31</v>
      </c>
      <c r="D91" s="16">
        <v>427</v>
      </c>
      <c r="E91" s="16"/>
      <c r="F91" s="16"/>
    </row>
    <row r="92" spans="1:6" ht="25.5">
      <c r="A92" s="15" t="s">
        <v>159</v>
      </c>
      <c r="B92" s="178" t="s">
        <v>456</v>
      </c>
      <c r="C92" s="15" t="s">
        <v>31</v>
      </c>
      <c r="D92" s="16">
        <v>427</v>
      </c>
      <c r="E92" s="16"/>
      <c r="F92" s="16"/>
    </row>
    <row r="93" spans="1:6" ht="25.5">
      <c r="A93" s="17" t="s">
        <v>160</v>
      </c>
      <c r="B93" s="179" t="s">
        <v>59</v>
      </c>
      <c r="C93" s="15"/>
      <c r="D93" s="16"/>
      <c r="E93" s="16"/>
      <c r="F93" s="16"/>
    </row>
    <row r="94" spans="1:6" ht="25.5">
      <c r="A94" s="15" t="s">
        <v>161</v>
      </c>
      <c r="B94" s="178" t="s">
        <v>457</v>
      </c>
      <c r="C94" s="15" t="s">
        <v>35</v>
      </c>
      <c r="D94" s="16">
        <v>1</v>
      </c>
      <c r="E94" s="16"/>
      <c r="F94" s="16"/>
    </row>
    <row r="95" spans="1:6" ht="25.5">
      <c r="A95" s="15" t="s">
        <v>162</v>
      </c>
      <c r="B95" s="178" t="s">
        <v>458</v>
      </c>
      <c r="C95" s="15" t="s">
        <v>35</v>
      </c>
      <c r="D95" s="16">
        <v>2</v>
      </c>
      <c r="E95" s="16"/>
      <c r="F95" s="16"/>
    </row>
    <row r="96" spans="1:6" ht="25.5">
      <c r="A96" s="15" t="s">
        <v>163</v>
      </c>
      <c r="B96" s="178" t="s">
        <v>459</v>
      </c>
      <c r="C96" s="15" t="s">
        <v>35</v>
      </c>
      <c r="D96" s="16">
        <v>12</v>
      </c>
      <c r="E96" s="16"/>
      <c r="F96" s="16"/>
    </row>
    <row r="97" spans="1:6" ht="25.5">
      <c r="A97" s="15" t="s">
        <v>164</v>
      </c>
      <c r="B97" s="178" t="s">
        <v>460</v>
      </c>
      <c r="C97" s="15" t="s">
        <v>35</v>
      </c>
      <c r="D97" s="16">
        <v>1</v>
      </c>
      <c r="E97" s="16"/>
      <c r="F97" s="16"/>
    </row>
    <row r="98" spans="1:6" ht="25.5">
      <c r="A98" s="15" t="s">
        <v>165</v>
      </c>
      <c r="B98" s="178" t="s">
        <v>461</v>
      </c>
      <c r="C98" s="15" t="s">
        <v>35</v>
      </c>
      <c r="D98" s="16">
        <v>7</v>
      </c>
      <c r="E98" s="16"/>
      <c r="F98" s="16"/>
    </row>
    <row r="99" spans="1:6" ht="25.5">
      <c r="A99" s="15" t="s">
        <v>166</v>
      </c>
      <c r="B99" s="178" t="s">
        <v>462</v>
      </c>
      <c r="C99" s="15" t="s">
        <v>35</v>
      </c>
      <c r="D99" s="16">
        <v>1</v>
      </c>
      <c r="E99" s="16"/>
      <c r="F99" s="16"/>
    </row>
    <row r="100" spans="1:6" ht="25.5">
      <c r="A100" s="15" t="s">
        <v>167</v>
      </c>
      <c r="B100" s="178" t="s">
        <v>463</v>
      </c>
      <c r="C100" s="15" t="s">
        <v>35</v>
      </c>
      <c r="D100" s="16">
        <v>15</v>
      </c>
      <c r="E100" s="16"/>
      <c r="F100" s="16"/>
    </row>
    <row r="101" spans="1:6" ht="25.5">
      <c r="A101" s="15" t="s">
        <v>168</v>
      </c>
      <c r="B101" s="178" t="s">
        <v>464</v>
      </c>
      <c r="C101" s="15" t="s">
        <v>35</v>
      </c>
      <c r="D101" s="16">
        <v>1</v>
      </c>
      <c r="E101" s="16"/>
      <c r="F101" s="16"/>
    </row>
    <row r="102" spans="1:6" ht="25.5">
      <c r="A102" s="15" t="s">
        <v>169</v>
      </c>
      <c r="B102" s="178" t="s">
        <v>465</v>
      </c>
      <c r="C102" s="15" t="s">
        <v>35</v>
      </c>
      <c r="D102" s="16">
        <v>2</v>
      </c>
      <c r="E102" s="16"/>
      <c r="F102" s="16"/>
    </row>
    <row r="103" spans="1:6" ht="25.5">
      <c r="A103" s="15" t="s">
        <v>170</v>
      </c>
      <c r="B103" s="178" t="s">
        <v>466</v>
      </c>
      <c r="C103" s="15" t="s">
        <v>35</v>
      </c>
      <c r="D103" s="16">
        <v>12</v>
      </c>
      <c r="E103" s="16"/>
      <c r="F103" s="16"/>
    </row>
    <row r="104" spans="1:6" ht="25.5">
      <c r="A104" s="15" t="s">
        <v>171</v>
      </c>
      <c r="B104" s="178" t="s">
        <v>467</v>
      </c>
      <c r="C104" s="15" t="s">
        <v>35</v>
      </c>
      <c r="D104" s="16">
        <v>1</v>
      </c>
      <c r="E104" s="16"/>
      <c r="F104" s="16"/>
    </row>
    <row r="105" spans="1:6" ht="25.5">
      <c r="A105" s="15" t="s">
        <v>172</v>
      </c>
      <c r="B105" s="178" t="s">
        <v>468</v>
      </c>
      <c r="C105" s="15" t="s">
        <v>35</v>
      </c>
      <c r="D105" s="16">
        <v>7</v>
      </c>
      <c r="E105" s="16"/>
      <c r="F105" s="16"/>
    </row>
    <row r="106" spans="1:6" ht="25.5">
      <c r="A106" s="15" t="s">
        <v>173</v>
      </c>
      <c r="B106" s="178" t="s">
        <v>469</v>
      </c>
      <c r="C106" s="15" t="s">
        <v>35</v>
      </c>
      <c r="D106" s="16">
        <v>1</v>
      </c>
      <c r="E106" s="16"/>
      <c r="F106" s="16"/>
    </row>
    <row r="107" spans="1:6" ht="25.5">
      <c r="A107" s="15" t="s">
        <v>174</v>
      </c>
      <c r="B107" s="178" t="s">
        <v>470</v>
      </c>
      <c r="C107" s="15" t="s">
        <v>35</v>
      </c>
      <c r="D107" s="16">
        <v>15</v>
      </c>
      <c r="E107" s="16"/>
      <c r="F107" s="16"/>
    </row>
    <row r="108" spans="1:6">
      <c r="A108" s="17" t="s">
        <v>175</v>
      </c>
      <c r="B108" s="179" t="s">
        <v>176</v>
      </c>
      <c r="C108" s="15"/>
      <c r="D108" s="16"/>
      <c r="E108" s="16"/>
      <c r="F108" s="16"/>
    </row>
    <row r="109" spans="1:6" ht="25.5">
      <c r="A109" s="15" t="s">
        <v>177</v>
      </c>
      <c r="B109" s="178" t="s">
        <v>471</v>
      </c>
      <c r="C109" s="15" t="s">
        <v>31</v>
      </c>
      <c r="D109" s="16">
        <v>15</v>
      </c>
      <c r="E109" s="16"/>
      <c r="F109" s="16"/>
    </row>
    <row r="110" spans="1:6" ht="25.5">
      <c r="A110" s="17" t="s">
        <v>178</v>
      </c>
      <c r="B110" s="179" t="s">
        <v>179</v>
      </c>
      <c r="C110" s="15"/>
      <c r="D110" s="16"/>
      <c r="E110" s="16"/>
      <c r="F110" s="16"/>
    </row>
    <row r="111" spans="1:6" ht="63.75">
      <c r="A111" s="180">
        <v>0.4</v>
      </c>
      <c r="B111" s="178" t="s">
        <v>472</v>
      </c>
      <c r="C111" s="15" t="s">
        <v>32</v>
      </c>
      <c r="D111" s="16">
        <v>2.25</v>
      </c>
      <c r="E111" s="16"/>
      <c r="F111" s="16"/>
    </row>
    <row r="112" spans="1:6" ht="38.25">
      <c r="A112" s="17" t="s">
        <v>180</v>
      </c>
      <c r="B112" s="179" t="s">
        <v>181</v>
      </c>
      <c r="C112" s="15"/>
      <c r="D112" s="16"/>
      <c r="E112" s="16"/>
      <c r="F112" s="16"/>
    </row>
    <row r="113" spans="1:6" ht="25.5">
      <c r="A113" s="181" t="s">
        <v>182</v>
      </c>
      <c r="B113" s="178" t="s">
        <v>473</v>
      </c>
      <c r="C113" s="15" t="s">
        <v>35</v>
      </c>
      <c r="D113" s="16">
        <v>2</v>
      </c>
      <c r="E113" s="16"/>
      <c r="F113" s="16"/>
    </row>
    <row r="114" spans="1:6" ht="25.5">
      <c r="A114" s="15" t="s">
        <v>183</v>
      </c>
      <c r="B114" s="178" t="s">
        <v>474</v>
      </c>
      <c r="C114" s="15" t="s">
        <v>35</v>
      </c>
      <c r="D114" s="16">
        <v>2</v>
      </c>
      <c r="E114" s="16"/>
      <c r="F114" s="16"/>
    </row>
    <row r="115" spans="1:6">
      <c r="A115" s="17" t="s">
        <v>184</v>
      </c>
      <c r="B115" s="179" t="s">
        <v>185</v>
      </c>
      <c r="C115" s="15"/>
      <c r="D115" s="16"/>
      <c r="E115" s="16"/>
      <c r="F115" s="16"/>
    </row>
    <row r="116" spans="1:6" ht="51">
      <c r="A116" s="15" t="s">
        <v>186</v>
      </c>
      <c r="B116" s="178" t="s">
        <v>475</v>
      </c>
      <c r="C116" s="15" t="s">
        <v>31</v>
      </c>
      <c r="D116" s="16">
        <v>18</v>
      </c>
      <c r="E116" s="16"/>
      <c r="F116" s="16"/>
    </row>
    <row r="117" spans="1:6" ht="38.25">
      <c r="A117" s="15" t="s">
        <v>187</v>
      </c>
      <c r="B117" s="178" t="s">
        <v>476</v>
      </c>
      <c r="C117" s="15" t="s">
        <v>35</v>
      </c>
      <c r="D117" s="16">
        <v>3</v>
      </c>
      <c r="E117" s="16"/>
      <c r="F117" s="16"/>
    </row>
    <row r="118" spans="1:6" ht="38.25">
      <c r="A118" s="15" t="s">
        <v>188</v>
      </c>
      <c r="B118" s="178" t="s">
        <v>189</v>
      </c>
      <c r="C118" s="15" t="s">
        <v>35</v>
      </c>
      <c r="D118" s="16">
        <v>1</v>
      </c>
      <c r="E118" s="16"/>
      <c r="F118" s="16"/>
    </row>
    <row r="119" spans="1:6" ht="63.75">
      <c r="A119" s="15" t="s">
        <v>190</v>
      </c>
      <c r="B119" s="178" t="s">
        <v>477</v>
      </c>
      <c r="C119" s="15" t="s">
        <v>35</v>
      </c>
      <c r="D119" s="16">
        <v>1</v>
      </c>
      <c r="E119" s="16"/>
      <c r="F119" s="16"/>
    </row>
    <row r="120" spans="1:6" ht="25.5">
      <c r="A120" s="17">
        <v>9</v>
      </c>
      <c r="B120" s="179" t="s">
        <v>62</v>
      </c>
      <c r="C120" s="15"/>
      <c r="D120" s="16"/>
      <c r="E120" s="16"/>
      <c r="F120" s="16"/>
    </row>
    <row r="121" spans="1:6">
      <c r="A121" s="17" t="s">
        <v>36</v>
      </c>
      <c r="B121" s="179" t="s">
        <v>37</v>
      </c>
      <c r="C121" s="15"/>
      <c r="D121" s="16"/>
      <c r="E121" s="16"/>
      <c r="F121" s="16"/>
    </row>
    <row r="122" spans="1:6" ht="38.25">
      <c r="A122" s="15" t="s">
        <v>115</v>
      </c>
      <c r="B122" s="178" t="s">
        <v>421</v>
      </c>
      <c r="C122" s="15" t="s">
        <v>31</v>
      </c>
      <c r="D122" s="16">
        <v>5608</v>
      </c>
      <c r="E122" s="16"/>
      <c r="F122" s="16"/>
    </row>
    <row r="123" spans="1:6" ht="38.25">
      <c r="A123" s="15" t="s">
        <v>116</v>
      </c>
      <c r="B123" s="178" t="s">
        <v>422</v>
      </c>
      <c r="C123" s="15" t="s">
        <v>32</v>
      </c>
      <c r="D123" s="16">
        <v>5720.16</v>
      </c>
      <c r="E123" s="16"/>
      <c r="F123" s="16"/>
    </row>
    <row r="124" spans="1:6" ht="38.25">
      <c r="A124" s="15" t="s">
        <v>423</v>
      </c>
      <c r="B124" s="178" t="s">
        <v>424</v>
      </c>
      <c r="C124" s="15" t="s">
        <v>32</v>
      </c>
      <c r="D124" s="16">
        <v>476.68</v>
      </c>
      <c r="E124" s="16"/>
      <c r="F124" s="16"/>
    </row>
    <row r="125" spans="1:6" ht="38.25">
      <c r="A125" s="15" t="s">
        <v>152</v>
      </c>
      <c r="B125" s="178" t="s">
        <v>450</v>
      </c>
      <c r="C125" s="15" t="s">
        <v>32</v>
      </c>
      <c r="D125" s="16">
        <v>2445.56</v>
      </c>
      <c r="E125" s="16"/>
      <c r="F125" s="16"/>
    </row>
    <row r="126" spans="1:6" ht="25.5">
      <c r="A126" s="15" t="s">
        <v>21</v>
      </c>
      <c r="B126" s="178" t="s">
        <v>478</v>
      </c>
      <c r="C126" s="15" t="s">
        <v>32</v>
      </c>
      <c r="D126" s="16">
        <v>2621.74</v>
      </c>
      <c r="E126" s="16"/>
      <c r="F126" s="16"/>
    </row>
    <row r="127" spans="1:6">
      <c r="A127" s="15" t="s">
        <v>154</v>
      </c>
      <c r="B127" s="178" t="s">
        <v>452</v>
      </c>
      <c r="C127" s="15" t="s">
        <v>32</v>
      </c>
      <c r="D127" s="16">
        <v>3098.42</v>
      </c>
      <c r="E127" s="16"/>
      <c r="F127" s="16"/>
    </row>
    <row r="128" spans="1:6" ht="25.5">
      <c r="A128" s="15" t="s">
        <v>155</v>
      </c>
      <c r="B128" s="178" t="s">
        <v>453</v>
      </c>
      <c r="C128" s="15" t="s">
        <v>33</v>
      </c>
      <c r="D128" s="16">
        <v>18588</v>
      </c>
      <c r="E128" s="16"/>
      <c r="F128" s="16"/>
    </row>
    <row r="129" spans="1:6" ht="25.5">
      <c r="A129" s="15" t="s">
        <v>24</v>
      </c>
      <c r="B129" s="178" t="s">
        <v>454</v>
      </c>
      <c r="C129" s="15" t="s">
        <v>34</v>
      </c>
      <c r="D129" s="16">
        <v>39256</v>
      </c>
      <c r="E129" s="16"/>
      <c r="F129" s="16"/>
    </row>
    <row r="130" spans="1:6">
      <c r="A130" s="17" t="s">
        <v>38</v>
      </c>
      <c r="B130" s="179" t="s">
        <v>42</v>
      </c>
      <c r="C130" s="15"/>
      <c r="D130" s="16"/>
      <c r="E130" s="16"/>
      <c r="F130" s="16"/>
    </row>
    <row r="131" spans="1:6" ht="25.5">
      <c r="A131" s="15" t="s">
        <v>69</v>
      </c>
      <c r="B131" s="178" t="s">
        <v>479</v>
      </c>
      <c r="C131" s="15" t="s">
        <v>31</v>
      </c>
      <c r="D131" s="16">
        <v>4740</v>
      </c>
      <c r="E131" s="16"/>
      <c r="F131" s="16"/>
    </row>
    <row r="132" spans="1:6" ht="25.5">
      <c r="A132" s="15" t="s">
        <v>191</v>
      </c>
      <c r="B132" s="178" t="s">
        <v>480</v>
      </c>
      <c r="C132" s="15" t="s">
        <v>31</v>
      </c>
      <c r="D132" s="16">
        <v>850</v>
      </c>
      <c r="E132" s="16"/>
      <c r="F132" s="16"/>
    </row>
    <row r="133" spans="1:6" ht="25.5">
      <c r="A133" s="15" t="s">
        <v>192</v>
      </c>
      <c r="B133" s="178" t="s">
        <v>481</v>
      </c>
      <c r="C133" s="15" t="s">
        <v>31</v>
      </c>
      <c r="D133" s="16">
        <v>45</v>
      </c>
      <c r="E133" s="16"/>
      <c r="F133" s="16"/>
    </row>
    <row r="134" spans="1:6" ht="25.5">
      <c r="A134" s="15" t="s">
        <v>193</v>
      </c>
      <c r="B134" s="178" t="s">
        <v>482</v>
      </c>
      <c r="C134" s="15" t="s">
        <v>35</v>
      </c>
      <c r="D134" s="16">
        <v>42</v>
      </c>
      <c r="E134" s="16"/>
      <c r="F134" s="16"/>
    </row>
    <row r="135" spans="1:6" ht="25.5">
      <c r="A135" s="15" t="s">
        <v>63</v>
      </c>
      <c r="B135" s="178" t="s">
        <v>483</v>
      </c>
      <c r="C135" s="15" t="s">
        <v>35</v>
      </c>
      <c r="D135" s="16">
        <v>23</v>
      </c>
      <c r="E135" s="16"/>
      <c r="F135" s="16"/>
    </row>
    <row r="136" spans="1:6" ht="25.5">
      <c r="A136" s="15" t="s">
        <v>48</v>
      </c>
      <c r="B136" s="178" t="s">
        <v>459</v>
      </c>
      <c r="C136" s="15" t="s">
        <v>35</v>
      </c>
      <c r="D136" s="16">
        <v>184</v>
      </c>
      <c r="E136" s="16"/>
      <c r="F136" s="16"/>
    </row>
    <row r="137" spans="1:6" ht="25.5">
      <c r="A137" s="15" t="s">
        <v>65</v>
      </c>
      <c r="B137" s="178" t="s">
        <v>484</v>
      </c>
      <c r="C137" s="15" t="s">
        <v>31</v>
      </c>
      <c r="D137" s="16">
        <v>4740</v>
      </c>
      <c r="E137" s="16"/>
      <c r="F137" s="16"/>
    </row>
    <row r="138" spans="1:6" ht="25.5">
      <c r="A138" s="15" t="s">
        <v>66</v>
      </c>
      <c r="B138" s="178" t="s">
        <v>485</v>
      </c>
      <c r="C138" s="15" t="s">
        <v>31</v>
      </c>
      <c r="D138" s="16">
        <v>45</v>
      </c>
      <c r="E138" s="16"/>
      <c r="F138" s="16"/>
    </row>
    <row r="139" spans="1:6" ht="25.5">
      <c r="A139" s="15" t="s">
        <v>194</v>
      </c>
      <c r="B139" s="178" t="s">
        <v>486</v>
      </c>
      <c r="C139" s="15" t="s">
        <v>235</v>
      </c>
      <c r="D139" s="16">
        <v>850</v>
      </c>
      <c r="E139" s="16"/>
      <c r="F139" s="16"/>
    </row>
    <row r="140" spans="1:6" ht="25.5">
      <c r="A140" s="15" t="s">
        <v>67</v>
      </c>
      <c r="B140" s="178" t="s">
        <v>487</v>
      </c>
      <c r="C140" s="15" t="s">
        <v>35</v>
      </c>
      <c r="D140" s="16">
        <v>42</v>
      </c>
      <c r="E140" s="16"/>
      <c r="F140" s="16"/>
    </row>
    <row r="141" spans="1:6" ht="25.5">
      <c r="A141" s="15" t="s">
        <v>68</v>
      </c>
      <c r="B141" s="178" t="s">
        <v>488</v>
      </c>
      <c r="C141" s="15" t="s">
        <v>35</v>
      </c>
      <c r="D141" s="16">
        <v>23</v>
      </c>
      <c r="E141" s="16"/>
      <c r="F141" s="16"/>
    </row>
    <row r="142" spans="1:6" ht="25.5">
      <c r="A142" s="15" t="s">
        <v>72</v>
      </c>
      <c r="B142" s="178" t="s">
        <v>489</v>
      </c>
      <c r="C142" s="15" t="s">
        <v>35</v>
      </c>
      <c r="D142" s="16">
        <v>184</v>
      </c>
      <c r="E142" s="16"/>
      <c r="F142" s="16"/>
    </row>
    <row r="143" spans="1:6" ht="25.5">
      <c r="A143" s="17" t="s">
        <v>40</v>
      </c>
      <c r="B143" s="179" t="s">
        <v>59</v>
      </c>
      <c r="C143" s="15"/>
      <c r="D143" s="16"/>
      <c r="E143" s="16"/>
      <c r="F143" s="16"/>
    </row>
    <row r="144" spans="1:6" ht="25.5">
      <c r="A144" s="15" t="s">
        <v>212</v>
      </c>
      <c r="B144" s="178" t="s">
        <v>490</v>
      </c>
      <c r="C144" s="15" t="s">
        <v>35</v>
      </c>
      <c r="D144" s="16">
        <v>1</v>
      </c>
      <c r="E144" s="16"/>
      <c r="F144" s="16"/>
    </row>
    <row r="145" spans="1:6" ht="25.5">
      <c r="A145" s="15" t="s">
        <v>43</v>
      </c>
      <c r="B145" s="178" t="s">
        <v>491</v>
      </c>
      <c r="C145" s="15" t="s">
        <v>35</v>
      </c>
      <c r="D145" s="16">
        <v>28</v>
      </c>
      <c r="E145" s="16"/>
      <c r="F145" s="16"/>
    </row>
    <row r="146" spans="1:6" ht="25.5">
      <c r="A146" s="15" t="s">
        <v>44</v>
      </c>
      <c r="B146" s="178" t="s">
        <v>492</v>
      </c>
      <c r="C146" s="15" t="s">
        <v>35</v>
      </c>
      <c r="D146" s="16">
        <v>7</v>
      </c>
      <c r="E146" s="16"/>
      <c r="F146" s="16"/>
    </row>
    <row r="147" spans="1:6" ht="25.5">
      <c r="A147" s="15" t="s">
        <v>45</v>
      </c>
      <c r="B147" s="178" t="s">
        <v>493</v>
      </c>
      <c r="C147" s="15" t="s">
        <v>35</v>
      </c>
      <c r="D147" s="16">
        <v>13</v>
      </c>
      <c r="E147" s="16"/>
      <c r="F147" s="16"/>
    </row>
    <row r="148" spans="1:6" ht="25.5">
      <c r="A148" s="15" t="s">
        <v>46</v>
      </c>
      <c r="B148" s="178" t="s">
        <v>494</v>
      </c>
      <c r="C148" s="15" t="s">
        <v>35</v>
      </c>
      <c r="D148" s="16">
        <v>5</v>
      </c>
      <c r="E148" s="16"/>
      <c r="F148" s="16"/>
    </row>
    <row r="149" spans="1:6" ht="25.5">
      <c r="A149" s="15" t="s">
        <v>47</v>
      </c>
      <c r="B149" s="178" t="s">
        <v>495</v>
      </c>
      <c r="C149" s="15" t="s">
        <v>35</v>
      </c>
      <c r="D149" s="16">
        <v>5</v>
      </c>
      <c r="E149" s="16"/>
      <c r="F149" s="16"/>
    </row>
    <row r="150" spans="1:6" ht="25.5">
      <c r="A150" s="15" t="s">
        <v>48</v>
      </c>
      <c r="B150" s="178" t="s">
        <v>459</v>
      </c>
      <c r="C150" s="15" t="s">
        <v>35</v>
      </c>
      <c r="D150" s="16">
        <v>72</v>
      </c>
      <c r="E150" s="16"/>
      <c r="F150" s="16"/>
    </row>
    <row r="151" spans="1:6" ht="25.5">
      <c r="A151" s="15" t="s">
        <v>49</v>
      </c>
      <c r="B151" s="178" t="s">
        <v>496</v>
      </c>
      <c r="C151" s="15" t="s">
        <v>35</v>
      </c>
      <c r="D151" s="16">
        <v>4</v>
      </c>
      <c r="E151" s="16"/>
      <c r="F151" s="16"/>
    </row>
    <row r="152" spans="1:6" ht="25.5">
      <c r="A152" s="15" t="s">
        <v>196</v>
      </c>
      <c r="B152" s="178" t="s">
        <v>497</v>
      </c>
      <c r="C152" s="15" t="s">
        <v>35</v>
      </c>
      <c r="D152" s="16">
        <v>1</v>
      </c>
      <c r="E152" s="16"/>
      <c r="F152" s="16"/>
    </row>
    <row r="153" spans="1:6" ht="25.5">
      <c r="A153" s="15" t="s">
        <v>197</v>
      </c>
      <c r="B153" s="178" t="s">
        <v>498</v>
      </c>
      <c r="C153" s="15" t="s">
        <v>35</v>
      </c>
      <c r="D153" s="16">
        <v>1</v>
      </c>
      <c r="E153" s="16"/>
      <c r="F153" s="16"/>
    </row>
    <row r="154" spans="1:6" ht="25.5">
      <c r="A154" s="15" t="s">
        <v>198</v>
      </c>
      <c r="B154" s="178" t="s">
        <v>495</v>
      </c>
      <c r="C154" s="15" t="s">
        <v>35</v>
      </c>
      <c r="D154" s="16">
        <v>2</v>
      </c>
      <c r="E154" s="16"/>
      <c r="F154" s="16"/>
    </row>
    <row r="155" spans="1:6" ht="25.5">
      <c r="A155" s="15" t="s">
        <v>50</v>
      </c>
      <c r="B155" s="178" t="s">
        <v>499</v>
      </c>
      <c r="C155" s="15" t="s">
        <v>35</v>
      </c>
      <c r="D155" s="16">
        <v>1</v>
      </c>
      <c r="E155" s="16"/>
      <c r="F155" s="16"/>
    </row>
    <row r="156" spans="1:6" ht="25.5">
      <c r="A156" s="15" t="s">
        <v>199</v>
      </c>
      <c r="B156" s="178" t="s">
        <v>500</v>
      </c>
      <c r="C156" s="15" t="s">
        <v>35</v>
      </c>
      <c r="D156" s="16">
        <v>1</v>
      </c>
      <c r="E156" s="16"/>
      <c r="F156" s="16"/>
    </row>
    <row r="157" spans="1:6" ht="25.5">
      <c r="A157" s="15" t="s">
        <v>51</v>
      </c>
      <c r="B157" s="178" t="s">
        <v>501</v>
      </c>
      <c r="C157" s="15" t="s">
        <v>35</v>
      </c>
      <c r="D157" s="16">
        <v>28</v>
      </c>
      <c r="E157" s="16"/>
      <c r="F157" s="16"/>
    </row>
    <row r="158" spans="1:6" ht="25.5">
      <c r="A158" s="15" t="s">
        <v>52</v>
      </c>
      <c r="B158" s="178" t="s">
        <v>502</v>
      </c>
      <c r="C158" s="15" t="s">
        <v>35</v>
      </c>
      <c r="D158" s="16">
        <v>7</v>
      </c>
      <c r="E158" s="16"/>
      <c r="F158" s="16"/>
    </row>
    <row r="159" spans="1:6" ht="25.5">
      <c r="A159" s="15" t="s">
        <v>53</v>
      </c>
      <c r="B159" s="178" t="s">
        <v>503</v>
      </c>
      <c r="C159" s="15" t="s">
        <v>35</v>
      </c>
      <c r="D159" s="16">
        <v>13</v>
      </c>
      <c r="E159" s="16"/>
      <c r="F159" s="16"/>
    </row>
    <row r="160" spans="1:6" ht="25.5">
      <c r="A160" s="15" t="s">
        <v>70</v>
      </c>
      <c r="B160" s="178" t="s">
        <v>504</v>
      </c>
      <c r="C160" s="15" t="s">
        <v>35</v>
      </c>
      <c r="D160" s="16">
        <v>4</v>
      </c>
      <c r="E160" s="16"/>
      <c r="F160" s="16"/>
    </row>
    <row r="161" spans="1:6" ht="25.5">
      <c r="A161" s="15" t="s">
        <v>71</v>
      </c>
      <c r="B161" s="178" t="s">
        <v>488</v>
      </c>
      <c r="C161" s="15" t="s">
        <v>35</v>
      </c>
      <c r="D161" s="16">
        <v>5</v>
      </c>
      <c r="E161" s="16"/>
      <c r="F161" s="16"/>
    </row>
    <row r="162" spans="1:6" ht="25.5">
      <c r="A162" s="15" t="s">
        <v>72</v>
      </c>
      <c r="B162" s="178" t="s">
        <v>489</v>
      </c>
      <c r="C162" s="15" t="s">
        <v>35</v>
      </c>
      <c r="D162" s="16">
        <v>72</v>
      </c>
      <c r="E162" s="16"/>
      <c r="F162" s="16"/>
    </row>
    <row r="163" spans="1:6" ht="25.5">
      <c r="A163" s="15" t="s">
        <v>73</v>
      </c>
      <c r="B163" s="178" t="s">
        <v>505</v>
      </c>
      <c r="C163" s="15" t="s">
        <v>35</v>
      </c>
      <c r="D163" s="16">
        <v>3</v>
      </c>
      <c r="E163" s="16"/>
      <c r="F163" s="16"/>
    </row>
    <row r="164" spans="1:6" ht="25.5">
      <c r="A164" s="15" t="s">
        <v>200</v>
      </c>
      <c r="B164" s="178" t="s">
        <v>506</v>
      </c>
      <c r="C164" s="15" t="s">
        <v>35</v>
      </c>
      <c r="D164" s="16">
        <v>1</v>
      </c>
      <c r="E164" s="16"/>
      <c r="F164" s="16"/>
    </row>
    <row r="165" spans="1:6" ht="25.5">
      <c r="A165" s="15" t="s">
        <v>201</v>
      </c>
      <c r="B165" s="178" t="s">
        <v>507</v>
      </c>
      <c r="C165" s="15" t="s">
        <v>35</v>
      </c>
      <c r="D165" s="16">
        <v>1</v>
      </c>
      <c r="E165" s="16"/>
      <c r="F165" s="16"/>
    </row>
    <row r="166" spans="1:6" ht="25.5">
      <c r="A166" s="15" t="s">
        <v>202</v>
      </c>
      <c r="B166" s="178" t="s">
        <v>508</v>
      </c>
      <c r="C166" s="15" t="s">
        <v>35</v>
      </c>
      <c r="D166" s="16">
        <v>1</v>
      </c>
      <c r="E166" s="16"/>
      <c r="F166" s="16"/>
    </row>
    <row r="167" spans="1:6" ht="38.25">
      <c r="A167" s="17" t="s">
        <v>26</v>
      </c>
      <c r="B167" s="179" t="s">
        <v>74</v>
      </c>
      <c r="C167" s="15"/>
      <c r="D167" s="16"/>
      <c r="E167" s="16"/>
      <c r="F167" s="16"/>
    </row>
    <row r="168" spans="1:6" ht="25.5">
      <c r="A168" s="15" t="s">
        <v>203</v>
      </c>
      <c r="B168" s="178" t="s">
        <v>509</v>
      </c>
      <c r="C168" s="15" t="s">
        <v>35</v>
      </c>
      <c r="D168" s="16">
        <v>10</v>
      </c>
      <c r="E168" s="16"/>
      <c r="F168" s="16"/>
    </row>
    <row r="169" spans="1:6" ht="25.5">
      <c r="A169" s="15" t="s">
        <v>204</v>
      </c>
      <c r="B169" s="178" t="s">
        <v>474</v>
      </c>
      <c r="C169" s="15" t="s">
        <v>35</v>
      </c>
      <c r="D169" s="16">
        <v>10</v>
      </c>
      <c r="E169" s="16"/>
      <c r="F169" s="16"/>
    </row>
    <row r="170" spans="1:6">
      <c r="A170" s="17" t="s">
        <v>54</v>
      </c>
      <c r="B170" s="179" t="s">
        <v>75</v>
      </c>
      <c r="C170" s="15"/>
      <c r="D170" s="16"/>
      <c r="E170" s="16"/>
      <c r="F170" s="16"/>
    </row>
    <row r="171" spans="1:6" ht="165.75">
      <c r="A171" s="180">
        <v>1.0000000000000001E-5</v>
      </c>
      <c r="B171" s="178" t="s">
        <v>510</v>
      </c>
      <c r="C171" s="15" t="s">
        <v>41</v>
      </c>
      <c r="D171" s="16">
        <v>1</v>
      </c>
      <c r="E171" s="16"/>
      <c r="F171" s="16"/>
    </row>
    <row r="172" spans="1:6">
      <c r="A172" s="17" t="s">
        <v>55</v>
      </c>
      <c r="B172" s="179" t="s">
        <v>76</v>
      </c>
      <c r="C172" s="15"/>
      <c r="D172" s="16"/>
      <c r="E172" s="16"/>
      <c r="F172" s="16"/>
    </row>
    <row r="173" spans="1:6" ht="242.25">
      <c r="A173" s="15" t="s">
        <v>56</v>
      </c>
      <c r="B173" s="178" t="s">
        <v>511</v>
      </c>
      <c r="C173" s="15" t="s">
        <v>41</v>
      </c>
      <c r="D173" s="16">
        <v>1</v>
      </c>
      <c r="E173" s="16"/>
      <c r="F173" s="16"/>
    </row>
    <row r="174" spans="1:6" ht="38.25">
      <c r="A174" s="17" t="s">
        <v>57</v>
      </c>
      <c r="B174" s="179" t="s">
        <v>205</v>
      </c>
      <c r="C174" s="15"/>
      <c r="D174" s="16"/>
      <c r="E174" s="16"/>
      <c r="F174" s="16"/>
    </row>
    <row r="175" spans="1:6" ht="89.25">
      <c r="A175" s="15" t="s">
        <v>58</v>
      </c>
      <c r="B175" s="178" t="s">
        <v>512</v>
      </c>
      <c r="C175" s="15" t="s">
        <v>41</v>
      </c>
      <c r="D175" s="16">
        <v>1</v>
      </c>
      <c r="E175" s="16"/>
      <c r="F175" s="16"/>
    </row>
    <row r="176" spans="1:6">
      <c r="A176" s="17" t="s">
        <v>206</v>
      </c>
      <c r="B176" s="179" t="s">
        <v>207</v>
      </c>
      <c r="C176" s="15"/>
      <c r="D176" s="16"/>
      <c r="E176" s="16"/>
      <c r="F176" s="16"/>
    </row>
    <row r="177" spans="1:6" ht="76.5">
      <c r="A177" s="15" t="s">
        <v>208</v>
      </c>
      <c r="B177" s="178" t="s">
        <v>513</v>
      </c>
      <c r="C177" s="15" t="s">
        <v>41</v>
      </c>
      <c r="D177" s="16">
        <v>1</v>
      </c>
      <c r="E177" s="16"/>
      <c r="F177" s="16"/>
    </row>
    <row r="178" spans="1:6" ht="25.5">
      <c r="A178" s="17">
        <v>10</v>
      </c>
      <c r="B178" s="179" t="s">
        <v>77</v>
      </c>
      <c r="C178" s="15"/>
      <c r="D178" s="16"/>
      <c r="E178" s="16"/>
      <c r="F178" s="16"/>
    </row>
    <row r="179" spans="1:6">
      <c r="A179" s="17" t="s">
        <v>27</v>
      </c>
      <c r="B179" s="179" t="s">
        <v>37</v>
      </c>
      <c r="C179" s="15"/>
      <c r="D179" s="16"/>
      <c r="E179" s="16"/>
      <c r="F179" s="16"/>
    </row>
    <row r="180" spans="1:6" ht="38.25">
      <c r="A180" s="15" t="s">
        <v>115</v>
      </c>
      <c r="B180" s="178" t="s">
        <v>421</v>
      </c>
      <c r="C180" s="15" t="s">
        <v>31</v>
      </c>
      <c r="D180" s="16">
        <v>30</v>
      </c>
      <c r="E180" s="16"/>
      <c r="F180" s="16"/>
    </row>
    <row r="181" spans="1:6" ht="38.25">
      <c r="A181" s="15" t="s">
        <v>116</v>
      </c>
      <c r="B181" s="178" t="s">
        <v>422</v>
      </c>
      <c r="C181" s="15" t="s">
        <v>32</v>
      </c>
      <c r="D181" s="16">
        <v>30.6</v>
      </c>
      <c r="E181" s="16"/>
      <c r="F181" s="16"/>
    </row>
    <row r="182" spans="1:6" ht="38.25">
      <c r="A182" s="15" t="s">
        <v>423</v>
      </c>
      <c r="B182" s="178" t="s">
        <v>424</v>
      </c>
      <c r="C182" s="15" t="s">
        <v>32</v>
      </c>
      <c r="D182" s="16">
        <v>2.5499999999999998</v>
      </c>
      <c r="E182" s="16"/>
      <c r="F182" s="16"/>
    </row>
    <row r="183" spans="1:6" ht="38.25">
      <c r="A183" s="15" t="s">
        <v>152</v>
      </c>
      <c r="B183" s="178" t="s">
        <v>450</v>
      </c>
      <c r="C183" s="15" t="s">
        <v>32</v>
      </c>
      <c r="D183" s="16">
        <v>13.08</v>
      </c>
      <c r="E183" s="16"/>
      <c r="F183" s="16"/>
    </row>
    <row r="184" spans="1:6" ht="25.5">
      <c r="A184" s="15" t="s">
        <v>153</v>
      </c>
      <c r="B184" s="178" t="s">
        <v>451</v>
      </c>
      <c r="C184" s="15" t="s">
        <v>32</v>
      </c>
      <c r="D184" s="16">
        <v>14.03</v>
      </c>
      <c r="E184" s="16"/>
      <c r="F184" s="16"/>
    </row>
    <row r="185" spans="1:6">
      <c r="A185" s="15" t="s">
        <v>154</v>
      </c>
      <c r="B185" s="178" t="s">
        <v>452</v>
      </c>
      <c r="C185" s="15" t="s">
        <v>32</v>
      </c>
      <c r="D185" s="16">
        <v>16.579999999999998</v>
      </c>
      <c r="E185" s="16"/>
      <c r="F185" s="16"/>
    </row>
    <row r="186" spans="1:6" ht="25.5">
      <c r="A186" s="15" t="s">
        <v>155</v>
      </c>
      <c r="B186" s="178" t="s">
        <v>453</v>
      </c>
      <c r="C186" s="15" t="s">
        <v>33</v>
      </c>
      <c r="D186" s="16">
        <v>99.48</v>
      </c>
      <c r="E186" s="16"/>
      <c r="F186" s="16"/>
    </row>
    <row r="187" spans="1:6" ht="25.5">
      <c r="A187" s="15" t="s">
        <v>156</v>
      </c>
      <c r="B187" s="178" t="s">
        <v>454</v>
      </c>
      <c r="C187" s="15" t="s">
        <v>34</v>
      </c>
      <c r="D187" s="16">
        <v>150</v>
      </c>
      <c r="E187" s="16"/>
      <c r="F187" s="16"/>
    </row>
    <row r="188" spans="1:6">
      <c r="A188" s="17" t="s">
        <v>28</v>
      </c>
      <c r="B188" s="179" t="s">
        <v>39</v>
      </c>
      <c r="C188" s="15"/>
      <c r="D188" s="16"/>
      <c r="E188" s="16"/>
      <c r="F188" s="16"/>
    </row>
    <row r="189" spans="1:6" ht="25.5">
      <c r="A189" s="15" t="s">
        <v>29</v>
      </c>
      <c r="B189" s="178" t="s">
        <v>479</v>
      </c>
      <c r="C189" s="15" t="s">
        <v>31</v>
      </c>
      <c r="D189" s="16">
        <v>30</v>
      </c>
      <c r="E189" s="16"/>
      <c r="F189" s="16"/>
    </row>
    <row r="190" spans="1:6" ht="25.5">
      <c r="A190" s="15" t="s">
        <v>209</v>
      </c>
      <c r="B190" s="178" t="s">
        <v>484</v>
      </c>
      <c r="C190" s="15" t="s">
        <v>31</v>
      </c>
      <c r="D190" s="16">
        <v>30</v>
      </c>
      <c r="E190" s="16"/>
      <c r="F190" s="16"/>
    </row>
    <row r="191" spans="1:6" ht="25.5">
      <c r="A191" s="17" t="s">
        <v>30</v>
      </c>
      <c r="B191" s="179" t="s">
        <v>59</v>
      </c>
      <c r="C191" s="15"/>
      <c r="D191" s="16"/>
      <c r="E191" s="16"/>
      <c r="F191" s="16"/>
    </row>
    <row r="192" spans="1:6" ht="25.5">
      <c r="A192" s="15" t="s">
        <v>46</v>
      </c>
      <c r="B192" s="178" t="s">
        <v>494</v>
      </c>
      <c r="C192" s="15" t="s">
        <v>35</v>
      </c>
      <c r="D192" s="16">
        <v>2</v>
      </c>
      <c r="E192" s="16"/>
      <c r="F192" s="16"/>
    </row>
    <row r="193" spans="1:6" ht="25.5">
      <c r="A193" s="15" t="s">
        <v>43</v>
      </c>
      <c r="B193" s="178" t="s">
        <v>491</v>
      </c>
      <c r="C193" s="15" t="s">
        <v>35</v>
      </c>
      <c r="D193" s="16">
        <v>5</v>
      </c>
      <c r="E193" s="16"/>
      <c r="F193" s="16"/>
    </row>
    <row r="194" spans="1:6" ht="25.5">
      <c r="A194" s="15" t="s">
        <v>199</v>
      </c>
      <c r="B194" s="178" t="s">
        <v>500</v>
      </c>
      <c r="C194" s="15" t="s">
        <v>35</v>
      </c>
      <c r="D194" s="16">
        <v>1</v>
      </c>
      <c r="E194" s="16"/>
      <c r="F194" s="16"/>
    </row>
    <row r="195" spans="1:6" ht="25.5">
      <c r="A195" s="15" t="s">
        <v>210</v>
      </c>
      <c r="B195" s="178" t="s">
        <v>514</v>
      </c>
      <c r="C195" s="15" t="s">
        <v>35</v>
      </c>
      <c r="D195" s="16">
        <v>2</v>
      </c>
      <c r="E195" s="16"/>
      <c r="F195" s="16"/>
    </row>
    <row r="196" spans="1:6" ht="25.5">
      <c r="A196" s="15" t="s">
        <v>211</v>
      </c>
      <c r="B196" s="178" t="s">
        <v>515</v>
      </c>
      <c r="C196" s="15" t="s">
        <v>35</v>
      </c>
      <c r="D196" s="16">
        <v>1</v>
      </c>
      <c r="E196" s="16"/>
      <c r="F196" s="16"/>
    </row>
    <row r="197" spans="1:6" ht="25.5">
      <c r="A197" s="15" t="s">
        <v>212</v>
      </c>
      <c r="B197" s="178" t="s">
        <v>490</v>
      </c>
      <c r="C197" s="15" t="s">
        <v>35</v>
      </c>
      <c r="D197" s="16">
        <v>1</v>
      </c>
      <c r="E197" s="16"/>
      <c r="F197" s="16"/>
    </row>
    <row r="198" spans="1:6" ht="25.5">
      <c r="A198" s="15" t="s">
        <v>213</v>
      </c>
      <c r="B198" s="178" t="s">
        <v>516</v>
      </c>
      <c r="C198" s="15" t="s">
        <v>35</v>
      </c>
      <c r="D198" s="16">
        <v>2</v>
      </c>
      <c r="E198" s="16"/>
      <c r="F198" s="16"/>
    </row>
    <row r="199" spans="1:6" ht="25.5">
      <c r="A199" s="15" t="s">
        <v>214</v>
      </c>
      <c r="B199" s="178" t="s">
        <v>517</v>
      </c>
      <c r="C199" s="15" t="s">
        <v>35</v>
      </c>
      <c r="D199" s="16">
        <v>2</v>
      </c>
      <c r="E199" s="16"/>
      <c r="F199" s="16"/>
    </row>
    <row r="200" spans="1:6" ht="25.5">
      <c r="A200" s="15" t="s">
        <v>215</v>
      </c>
      <c r="B200" s="178" t="s">
        <v>458</v>
      </c>
      <c r="C200" s="15" t="s">
        <v>35</v>
      </c>
      <c r="D200" s="16">
        <v>4</v>
      </c>
      <c r="E200" s="16"/>
      <c r="F200" s="16"/>
    </row>
    <row r="201" spans="1:6" ht="25.5">
      <c r="A201" s="15" t="s">
        <v>216</v>
      </c>
      <c r="B201" s="178" t="s">
        <v>457</v>
      </c>
      <c r="C201" s="15" t="s">
        <v>35</v>
      </c>
      <c r="D201" s="16">
        <v>2</v>
      </c>
      <c r="E201" s="16"/>
      <c r="F201" s="16"/>
    </row>
    <row r="202" spans="1:6" ht="25.5">
      <c r="A202" s="15" t="s">
        <v>217</v>
      </c>
      <c r="B202" s="178" t="s">
        <v>459</v>
      </c>
      <c r="C202" s="15" t="s">
        <v>35</v>
      </c>
      <c r="D202" s="16">
        <v>32</v>
      </c>
      <c r="E202" s="16"/>
      <c r="F202" s="16"/>
    </row>
    <row r="203" spans="1:6" ht="25.5">
      <c r="A203" s="15" t="s">
        <v>70</v>
      </c>
      <c r="B203" s="178" t="s">
        <v>504</v>
      </c>
      <c r="C203" s="15" t="s">
        <v>35</v>
      </c>
      <c r="D203" s="16">
        <v>2</v>
      </c>
      <c r="E203" s="16"/>
      <c r="F203" s="16"/>
    </row>
    <row r="204" spans="1:6" ht="25.5">
      <c r="A204" s="15" t="s">
        <v>51</v>
      </c>
      <c r="B204" s="178" t="s">
        <v>501</v>
      </c>
      <c r="C204" s="15" t="s">
        <v>35</v>
      </c>
      <c r="D204" s="16">
        <v>5</v>
      </c>
      <c r="E204" s="16"/>
      <c r="F204" s="16"/>
    </row>
    <row r="205" spans="1:6" ht="25.5">
      <c r="A205" s="15" t="s">
        <v>218</v>
      </c>
      <c r="B205" s="178" t="s">
        <v>518</v>
      </c>
      <c r="C205" s="15" t="s">
        <v>35</v>
      </c>
      <c r="D205" s="16">
        <v>1</v>
      </c>
      <c r="E205" s="16"/>
      <c r="F205" s="16"/>
    </row>
    <row r="206" spans="1:6" ht="25.5">
      <c r="A206" s="15" t="s">
        <v>219</v>
      </c>
      <c r="B206" s="178" t="s">
        <v>519</v>
      </c>
      <c r="C206" s="15" t="s">
        <v>35</v>
      </c>
      <c r="D206" s="16">
        <v>2</v>
      </c>
      <c r="E206" s="16"/>
      <c r="F206" s="16"/>
    </row>
    <row r="207" spans="1:6" ht="25.5">
      <c r="A207" s="15" t="s">
        <v>220</v>
      </c>
      <c r="B207" s="178" t="s">
        <v>520</v>
      </c>
      <c r="C207" s="15" t="s">
        <v>35</v>
      </c>
      <c r="D207" s="16">
        <v>1</v>
      </c>
      <c r="E207" s="16"/>
      <c r="F207" s="16"/>
    </row>
    <row r="208" spans="1:6" ht="25.5">
      <c r="A208" s="15" t="s">
        <v>221</v>
      </c>
      <c r="B208" s="178" t="s">
        <v>521</v>
      </c>
      <c r="C208" s="15" t="s">
        <v>35</v>
      </c>
      <c r="D208" s="16">
        <v>1</v>
      </c>
      <c r="E208" s="16"/>
      <c r="F208" s="16"/>
    </row>
    <row r="209" spans="1:6" ht="25.5">
      <c r="A209" s="15" t="s">
        <v>222</v>
      </c>
      <c r="B209" s="178" t="s">
        <v>469</v>
      </c>
      <c r="C209" s="15" t="s">
        <v>35</v>
      </c>
      <c r="D209" s="16">
        <v>2</v>
      </c>
      <c r="E209" s="16"/>
      <c r="F209" s="16"/>
    </row>
    <row r="210" spans="1:6" ht="25.5">
      <c r="A210" s="15" t="s">
        <v>223</v>
      </c>
      <c r="B210" s="178" t="s">
        <v>522</v>
      </c>
      <c r="C210" s="15" t="s">
        <v>35</v>
      </c>
      <c r="D210" s="16">
        <v>2</v>
      </c>
      <c r="E210" s="16"/>
      <c r="F210" s="16"/>
    </row>
    <row r="211" spans="1:6" ht="25.5">
      <c r="A211" s="15" t="s">
        <v>224</v>
      </c>
      <c r="B211" s="178" t="s">
        <v>465</v>
      </c>
      <c r="C211" s="15" t="s">
        <v>35</v>
      </c>
      <c r="D211" s="16">
        <v>4</v>
      </c>
      <c r="E211" s="16"/>
      <c r="F211" s="16"/>
    </row>
    <row r="212" spans="1:6" ht="25.5">
      <c r="A212" s="15" t="s">
        <v>225</v>
      </c>
      <c r="B212" s="178" t="s">
        <v>464</v>
      </c>
      <c r="C212" s="15" t="s">
        <v>35</v>
      </c>
      <c r="D212" s="16">
        <v>2</v>
      </c>
      <c r="E212" s="16"/>
      <c r="F212" s="16"/>
    </row>
    <row r="213" spans="1:6" ht="25.5">
      <c r="A213" s="15" t="s">
        <v>226</v>
      </c>
      <c r="B213" s="178" t="s">
        <v>489</v>
      </c>
      <c r="C213" s="15" t="s">
        <v>35</v>
      </c>
      <c r="D213" s="16">
        <v>32</v>
      </c>
      <c r="E213" s="16"/>
      <c r="F213" s="16"/>
    </row>
    <row r="214" spans="1:6">
      <c r="A214" s="17" t="s">
        <v>60</v>
      </c>
      <c r="B214" s="179" t="s">
        <v>207</v>
      </c>
      <c r="C214" s="15"/>
      <c r="D214" s="16"/>
      <c r="E214" s="16"/>
      <c r="F214" s="16"/>
    </row>
    <row r="215" spans="1:6" ht="76.5">
      <c r="A215" s="15" t="s">
        <v>208</v>
      </c>
      <c r="B215" s="178" t="s">
        <v>513</v>
      </c>
      <c r="C215" s="15" t="s">
        <v>41</v>
      </c>
      <c r="D215" s="16">
        <v>2</v>
      </c>
      <c r="E215" s="16"/>
      <c r="F215" s="16"/>
    </row>
    <row r="216" spans="1:6">
      <c r="A216" s="17" t="s">
        <v>227</v>
      </c>
      <c r="B216" s="179" t="s">
        <v>228</v>
      </c>
      <c r="C216" s="15"/>
      <c r="D216" s="16"/>
      <c r="E216" s="16"/>
      <c r="F216" s="16"/>
    </row>
    <row r="217" spans="1:6" ht="178.5">
      <c r="A217" s="180">
        <v>0.2</v>
      </c>
      <c r="B217" s="178" t="s">
        <v>229</v>
      </c>
      <c r="C217" s="15" t="s">
        <v>41</v>
      </c>
      <c r="D217" s="16">
        <v>1</v>
      </c>
      <c r="E217" s="16"/>
      <c r="F217" s="16"/>
    </row>
  </sheetData>
  <phoneticPr fontId="0" type="noConversion"/>
  <pageMargins left="0.75" right="0.75" top="1" bottom="1" header="0" footer="0"/>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GENERADORES</vt:lpstr>
      <vt:lpstr>CATALOGO SIN PRECIO</vt:lpstr>
      <vt:lpstr>Hoja1</vt:lpstr>
      <vt:lpstr>GENERADORES!Títulos_a_imprimir</vt:lpstr>
    </vt:vector>
  </TitlesOfParts>
  <Company>JAPAME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GABINO LOPEZ</dc:creator>
  <cp:lastModifiedBy>german osuna</cp:lastModifiedBy>
  <cp:lastPrinted>2019-06-21T17:37:40Z</cp:lastPrinted>
  <dcterms:created xsi:type="dcterms:W3CDTF">2008-05-14T18:56:16Z</dcterms:created>
  <dcterms:modified xsi:type="dcterms:W3CDTF">2019-06-28T14:16:53Z</dcterms:modified>
</cp:coreProperties>
</file>